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Информация в Правительство еженедельная)\2022 год\"/>
    </mc:Choice>
  </mc:AlternateContent>
  <bookViews>
    <workbookView xWindow="0" yWindow="0" windowWidth="19050" windowHeight="10530"/>
  </bookViews>
  <sheets>
    <sheet name="СВОД" sheetId="1" r:id="rId1"/>
  </sheets>
  <definedNames>
    <definedName name="_xlnm.Print_Titles" localSheetId="0">СВОД!$4:$4</definedName>
  </definedNames>
  <calcPr calcId="152511"/>
</workbook>
</file>

<file path=xl/calcChain.xml><?xml version="1.0" encoding="utf-8"?>
<calcChain xmlns="http://schemas.openxmlformats.org/spreadsheetml/2006/main">
  <c r="O9" i="1" l="1"/>
  <c r="N9" i="1"/>
  <c r="M9" i="1"/>
  <c r="M11" i="1" s="1"/>
  <c r="L9" i="1"/>
  <c r="K9" i="1"/>
  <c r="J9" i="1"/>
  <c r="I9" i="1"/>
  <c r="H9" i="1"/>
  <c r="O6" i="1"/>
  <c r="N6" i="1"/>
  <c r="M6" i="1"/>
  <c r="K6" i="1"/>
  <c r="J6" i="1"/>
  <c r="I6" i="1"/>
  <c r="O11" i="1"/>
  <c r="N11" i="1"/>
  <c r="K11" i="1"/>
  <c r="J11" i="1"/>
  <c r="I11" i="1"/>
  <c r="H10" i="1"/>
  <c r="L7" i="1"/>
  <c r="H7" i="1"/>
  <c r="H6" i="1" s="1"/>
  <c r="H8" i="1"/>
  <c r="H11" i="1" l="1"/>
  <c r="L8" i="1"/>
  <c r="L6" i="1" s="1"/>
  <c r="L11" i="1" s="1"/>
</calcChain>
</file>

<file path=xl/sharedStrings.xml><?xml version="1.0" encoding="utf-8"?>
<sst xmlns="http://schemas.openxmlformats.org/spreadsheetml/2006/main" count="44" uniqueCount="31">
  <si>
    <t>№ п/п</t>
  </si>
  <si>
    <t>Национальный проект</t>
  </si>
  <si>
    <t>Региональный проект</t>
  </si>
  <si>
    <t>Мероприятие</t>
  </si>
  <si>
    <t>Объект (адрес, учреждение и т.п.)</t>
  </si>
  <si>
    <t>Сумма, тыс. рублей</t>
  </si>
  <si>
    <t>в том числе федеральный бюджет</t>
  </si>
  <si>
    <t>в том числе областной бюджет</t>
  </si>
  <si>
    <t>Примечание</t>
  </si>
  <si>
    <t>Кассовый расход на отчетную дату, всего</t>
  </si>
  <si>
    <t>Фактическая дата выполнения мероприятия (работ)</t>
  </si>
  <si>
    <t>Муниципальное образование</t>
  </si>
  <si>
    <t>в том числе местный бюджет</t>
  </si>
  <si>
    <t>Александровский район</t>
  </si>
  <si>
    <t>ВСЕГО</t>
  </si>
  <si>
    <t>(тыс.рублей)</t>
  </si>
  <si>
    <t>1.</t>
  </si>
  <si>
    <t>Сумма, тыс. рублей, предусмотрено по соглашению</t>
  </si>
  <si>
    <t xml:space="preserve">Информация о мероприятиях региональных проектов (в том числе по капитальным вложениям), реализуемых в МО Александровский район на 01.07.2022 года </t>
  </si>
  <si>
    <t>Образование</t>
  </si>
  <si>
    <t>Успех каждого ребенка</t>
  </si>
  <si>
    <t xml:space="preserve">Проведение капитального ремонта в спортивном зале </t>
  </si>
  <si>
    <t>МБУ Новомихайловская ООШ</t>
  </si>
  <si>
    <t>2.</t>
  </si>
  <si>
    <t>Культура</t>
  </si>
  <si>
    <t>Культурная среда</t>
  </si>
  <si>
    <t>Приобретение книжного фонда, мебели оборудования, компьютерной техники, интерактивного оборудования</t>
  </si>
  <si>
    <r>
      <t xml:space="preserve">МБУК </t>
    </r>
    <r>
      <rPr>
        <sz val="12"/>
        <color theme="1"/>
        <rFont val="Calibri"/>
        <family val="2"/>
        <charset val="204"/>
      </rPr>
      <t>««</t>
    </r>
    <r>
      <rPr>
        <sz val="12"/>
        <color theme="1"/>
        <rFont val="Times New Roman"/>
        <family val="1"/>
        <charset val="204"/>
      </rPr>
      <t>Центр межпоселенческой библиотечной системыАлександровского района</t>
    </r>
    <r>
      <rPr>
        <sz val="12"/>
        <color theme="1"/>
        <rFont val="Calibri"/>
        <family val="2"/>
        <charset val="204"/>
      </rPr>
      <t>»</t>
    </r>
  </si>
  <si>
    <t>1.1.</t>
  </si>
  <si>
    <t>1.2.</t>
  </si>
  <si>
    <t>2.1.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</si>
</sst>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wrapText="1"/>
    </xf>
    <xf numFmtId="17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16" fontId="1" fillId="0" borderId="4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2"/>
  <sheetViews>
    <sheetView tabSelected="1" zoomScale="89" zoomScaleNormal="89" workbookViewId="0">
      <selection activeCell="B10" sqref="B10"/>
    </sheetView>
  </sheetViews>
  <sheetFormatPr defaultRowHeight="15.75" x14ac:dyDescent="0.25"/>
  <cols>
    <col min="1" max="1" width="7.28515625" style="1" customWidth="1"/>
    <col min="2" max="2" width="18.5703125" style="1" customWidth="1"/>
    <col min="3" max="3" width="18.42578125" style="1" customWidth="1"/>
    <col min="4" max="4" width="18.7109375" style="1" customWidth="1"/>
    <col min="5" max="5" width="21.85546875" style="1" customWidth="1"/>
    <col min="6" max="6" width="20.7109375" style="1" customWidth="1"/>
    <col min="7" max="7" width="13.28515625" style="1" hidden="1" customWidth="1"/>
    <col min="8" max="8" width="15.85546875" style="1" customWidth="1"/>
    <col min="9" max="9" width="16" style="1" customWidth="1"/>
    <col min="10" max="10" width="16.140625" style="1" customWidth="1"/>
    <col min="11" max="11" width="17.7109375" style="1" customWidth="1"/>
    <col min="12" max="12" width="15.140625" style="1" customWidth="1"/>
    <col min="13" max="13" width="14.42578125" style="1" customWidth="1"/>
    <col min="14" max="16" width="14.5703125" style="1" customWidth="1"/>
    <col min="17" max="17" width="26.140625" style="1" customWidth="1"/>
    <col min="18" max="18" width="10.140625" style="1" bestFit="1" customWidth="1"/>
    <col min="19" max="16384" width="9.140625" style="1"/>
  </cols>
  <sheetData>
    <row r="1" spans="1:18" x14ac:dyDescent="0.25">
      <c r="P1" s="16"/>
      <c r="Q1" s="16"/>
    </row>
    <row r="2" spans="1:18" ht="38.25" customHeight="1" x14ac:dyDescent="0.25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8" ht="38.2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 t="s">
        <v>15</v>
      </c>
      <c r="Q3" s="11"/>
      <c r="R3" s="4"/>
    </row>
    <row r="4" spans="1:18" s="3" customFormat="1" ht="79.5" customHeight="1" x14ac:dyDescent="0.25">
      <c r="A4" s="2" t="s">
        <v>0</v>
      </c>
      <c r="B4" s="2" t="s">
        <v>1</v>
      </c>
      <c r="C4" s="2" t="s">
        <v>2</v>
      </c>
      <c r="D4" s="2" t="s">
        <v>11</v>
      </c>
      <c r="E4" s="2" t="s">
        <v>3</v>
      </c>
      <c r="F4" s="2" t="s">
        <v>4</v>
      </c>
      <c r="G4" s="2" t="s">
        <v>5</v>
      </c>
      <c r="H4" s="2" t="s">
        <v>17</v>
      </c>
      <c r="I4" s="2" t="s">
        <v>6</v>
      </c>
      <c r="J4" s="2" t="s">
        <v>7</v>
      </c>
      <c r="K4" s="2" t="s">
        <v>12</v>
      </c>
      <c r="L4" s="2" t="s">
        <v>9</v>
      </c>
      <c r="M4" s="2" t="s">
        <v>6</v>
      </c>
      <c r="N4" s="2" t="s">
        <v>7</v>
      </c>
      <c r="O4" s="2" t="s">
        <v>12</v>
      </c>
      <c r="P4" s="2" t="s">
        <v>10</v>
      </c>
      <c r="Q4" s="2" t="s">
        <v>8</v>
      </c>
    </row>
    <row r="5" spans="1:18" s="3" customFormat="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8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</row>
    <row r="6" spans="1:18" s="3" customFormat="1" ht="57" customHeight="1" x14ac:dyDescent="0.3">
      <c r="A6" s="27" t="s">
        <v>16</v>
      </c>
      <c r="B6" s="27" t="s">
        <v>19</v>
      </c>
      <c r="C6" s="26" t="s">
        <v>20</v>
      </c>
      <c r="D6" s="2"/>
      <c r="E6" s="2"/>
      <c r="F6" s="2"/>
      <c r="G6" s="2"/>
      <c r="H6" s="13">
        <f>H8+H7</f>
        <v>2590.89</v>
      </c>
      <c r="I6" s="13">
        <f t="shared" ref="I6:O6" si="0">I8+I7</f>
        <v>331.8</v>
      </c>
      <c r="J6" s="13">
        <f t="shared" si="0"/>
        <v>2000</v>
      </c>
      <c r="K6" s="13">
        <f t="shared" si="0"/>
        <v>259.08999999999997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0"/>
      <c r="Q6" s="2"/>
    </row>
    <row r="7" spans="1:18" s="3" customFormat="1" ht="63" x14ac:dyDescent="0.25">
      <c r="A7" s="29" t="s">
        <v>28</v>
      </c>
      <c r="B7" s="7" t="s">
        <v>19</v>
      </c>
      <c r="C7" s="7" t="s">
        <v>20</v>
      </c>
      <c r="D7" s="5" t="s">
        <v>13</v>
      </c>
      <c r="E7" s="2" t="s">
        <v>21</v>
      </c>
      <c r="F7" s="2" t="s">
        <v>22</v>
      </c>
      <c r="G7" s="2"/>
      <c r="H7" s="8">
        <f>I7+J7+K7</f>
        <v>384</v>
      </c>
      <c r="I7" s="8">
        <v>331.8</v>
      </c>
      <c r="J7" s="8">
        <v>13.8</v>
      </c>
      <c r="K7" s="10">
        <v>38.4</v>
      </c>
      <c r="L7" s="18">
        <f>SUM(M7+N7+O7)</f>
        <v>0</v>
      </c>
      <c r="M7" s="18">
        <v>0</v>
      </c>
      <c r="N7" s="10">
        <v>0</v>
      </c>
      <c r="O7" s="10">
        <v>0</v>
      </c>
      <c r="P7" s="15"/>
      <c r="Q7" s="2"/>
    </row>
    <row r="8" spans="1:18" s="3" customFormat="1" ht="63" x14ac:dyDescent="0.25">
      <c r="A8" s="28" t="s">
        <v>29</v>
      </c>
      <c r="B8" s="7" t="s">
        <v>19</v>
      </c>
      <c r="C8" s="7" t="s">
        <v>20</v>
      </c>
      <c r="D8" s="5" t="s">
        <v>13</v>
      </c>
      <c r="E8" s="2" t="s">
        <v>21</v>
      </c>
      <c r="F8" s="2" t="s">
        <v>22</v>
      </c>
      <c r="G8" s="2"/>
      <c r="H8" s="8">
        <f>I8+J8+K8</f>
        <v>2206.89</v>
      </c>
      <c r="I8" s="8">
        <v>0</v>
      </c>
      <c r="J8" s="8">
        <v>1986.2</v>
      </c>
      <c r="K8" s="10">
        <v>220.69</v>
      </c>
      <c r="L8" s="18">
        <f>SUM(M8+N8+O8)</f>
        <v>0</v>
      </c>
      <c r="M8" s="18">
        <v>0</v>
      </c>
      <c r="N8" s="10">
        <v>0</v>
      </c>
      <c r="O8" s="10">
        <v>0</v>
      </c>
      <c r="P8" s="15"/>
      <c r="Q8" s="2"/>
    </row>
    <row r="9" spans="1:18" s="3" customFormat="1" ht="42" customHeight="1" x14ac:dyDescent="0.25">
      <c r="A9" s="27" t="s">
        <v>23</v>
      </c>
      <c r="B9" s="27" t="s">
        <v>24</v>
      </c>
      <c r="C9" s="27" t="s">
        <v>25</v>
      </c>
      <c r="D9" s="6"/>
      <c r="E9" s="2"/>
      <c r="F9" s="2"/>
      <c r="G9" s="2"/>
      <c r="H9" s="13">
        <f>H10</f>
        <v>10000</v>
      </c>
      <c r="I9" s="13">
        <f t="shared" ref="I9:O9" si="1">I10</f>
        <v>10000</v>
      </c>
      <c r="J9" s="13">
        <f t="shared" si="1"/>
        <v>0</v>
      </c>
      <c r="K9" s="13">
        <f t="shared" si="1"/>
        <v>0</v>
      </c>
      <c r="L9" s="13">
        <f t="shared" si="1"/>
        <v>7708.21</v>
      </c>
      <c r="M9" s="13">
        <f t="shared" si="1"/>
        <v>7708.21</v>
      </c>
      <c r="N9" s="13">
        <f t="shared" si="1"/>
        <v>0</v>
      </c>
      <c r="O9" s="13">
        <f t="shared" si="1"/>
        <v>0</v>
      </c>
      <c r="P9" s="10"/>
      <c r="Q9" s="2"/>
    </row>
    <row r="10" spans="1:18" ht="126" x14ac:dyDescent="0.25">
      <c r="A10" s="19" t="s">
        <v>30</v>
      </c>
      <c r="B10" s="19" t="s">
        <v>24</v>
      </c>
      <c r="C10" s="19" t="s">
        <v>25</v>
      </c>
      <c r="D10" s="20" t="s">
        <v>13</v>
      </c>
      <c r="E10" s="21" t="s">
        <v>26</v>
      </c>
      <c r="F10" s="19" t="s">
        <v>27</v>
      </c>
      <c r="G10" s="9"/>
      <c r="H10" s="8">
        <f>I10+J10+K10</f>
        <v>10000</v>
      </c>
      <c r="I10" s="8">
        <v>10000</v>
      </c>
      <c r="J10" s="8">
        <v>0</v>
      </c>
      <c r="K10" s="8">
        <v>0</v>
      </c>
      <c r="L10" s="2">
        <v>7708.21</v>
      </c>
      <c r="M10" s="2">
        <v>7708.21</v>
      </c>
      <c r="N10" s="8">
        <v>0</v>
      </c>
      <c r="O10" s="8">
        <v>0</v>
      </c>
      <c r="P10" s="9"/>
      <c r="Q10" s="9"/>
    </row>
    <row r="11" spans="1:18" x14ac:dyDescent="0.25">
      <c r="A11" s="22"/>
      <c r="B11" s="23"/>
      <c r="C11" s="23" t="s">
        <v>14</v>
      </c>
      <c r="D11" s="23"/>
      <c r="E11" s="23"/>
      <c r="F11" s="24"/>
      <c r="G11" s="24"/>
      <c r="H11" s="14">
        <f>H9+H6</f>
        <v>12590.89</v>
      </c>
      <c r="I11" s="14">
        <f>I9+I6</f>
        <v>10331.799999999999</v>
      </c>
      <c r="J11" s="14">
        <f>J9+J6</f>
        <v>2000</v>
      </c>
      <c r="K11" s="14">
        <f>K9+K6</f>
        <v>259.08999999999997</v>
      </c>
      <c r="L11" s="14">
        <f>L9+L6</f>
        <v>7708.21</v>
      </c>
      <c r="M11" s="14">
        <f>M9+M6</f>
        <v>7708.21</v>
      </c>
      <c r="N11" s="14">
        <f>N9+N6</f>
        <v>0</v>
      </c>
      <c r="O11" s="14">
        <f>O9+O6</f>
        <v>0</v>
      </c>
      <c r="P11" s="25"/>
      <c r="Q11" s="25"/>
    </row>
    <row r="12" spans="1:18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8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8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8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</sheetData>
  <mergeCells count="2">
    <mergeCell ref="P1:Q1"/>
    <mergeCell ref="A2:Q2"/>
  </mergeCells>
  <pageMargins left="0.31496062992125984" right="0.31496062992125984" top="0.35433070866141736" bottom="0.35433070866141736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Мусин Дмитрий Сергеевич</dc:creator>
  <cp:lastModifiedBy>Kabanova</cp:lastModifiedBy>
  <cp:lastPrinted>2022-07-06T06:41:20Z</cp:lastPrinted>
  <dcterms:created xsi:type="dcterms:W3CDTF">2019-07-30T07:04:48Z</dcterms:created>
  <dcterms:modified xsi:type="dcterms:W3CDTF">2022-07-06T06:52:09Z</dcterms:modified>
</cp:coreProperties>
</file>