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<sst xmlns="http://schemas.openxmlformats.org/spreadsheetml/2006/main" count="57" uniqueCount="57">
  <si>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показателя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</si>
  <si>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</si>
  <si>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</si>
  <si>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Код дохода по КД</t>
  </si>
  <si>
    <t>Доходы бюджета - ИТОГО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</si>
  <si>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</si>
  <si>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</si>
  <si>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</si>
  <si>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</si>
  <si>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</si>
  <si>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</si>
  <si>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</si>
  <si>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</si>
  <si>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</si>
  <si>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</si>
  <si>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</si>
  <si>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</si>
  <si>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</si>
  <si>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</si>
  <si>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</si>
  <si>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</si>
  <si>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</si>
  <si>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</si>
  <si>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</si>
  <si>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</si>
  <si>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000 10102000010000110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</si>
  <si>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</si>
  <si>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</si>
  <si>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</si>
  <si>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</si>
  <si>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</si>
  <si>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000 10800000000000000</t>
  </si>
  <si>
    <t>000 11100000000000000</t>
  </si>
  <si>
    <t>000 11200000000000000</t>
  </si>
  <si>
    <t>000 11400000000000000</t>
  </si>
  <si>
    <t>000 11600000000000000</t>
  </si>
  <si>
    <t>000 11700000000000000</t>
  </si>
  <si>
    <t>000 20000000000000000</t>
  </si>
  <si>
    <t>000 20200000000000000</t>
  </si>
  <si>
    <t>000 20201000000000151</t>
  </si>
  <si>
    <t>000 20203000000000151</t>
  </si>
  <si>
    <t>000 20700000000000000</t>
  </si>
  <si>
    <t>000 21800000000000000</t>
  </si>
  <si>
    <t>000 21900000000000000</t>
  </si>
  <si>
    <t>х</t>
  </si>
  <si>
    <t>000 20220000000000151</t>
  </si>
  <si>
    <t>000 20240000000000151</t>
  </si>
  <si>
    <t>план на 2022 год</t>
  </si>
  <si>
    <t>план на 2023 год</t>
  </si>
  <si>
    <t>000 11300000000000000</t>
  </si>
  <si>
    <t>ДОХОДЫ ОТ ОКАЗАНИЯ ПЛАТНЫХ УСЛУГ И КОМПЕНСАЦИИ ЗАТРАТ ГОСУДАРСТВА</t>
  </si>
  <si>
    <t>Сведения по доходам бюджета Александровского района за 2020-2024 годы</t>
  </si>
  <si>
    <t>Исполнение бюджета за 2020 год</t>
  </si>
  <si>
    <t>Ожидаемое исполнение на 2021 год</t>
  </si>
  <si>
    <t>план на 2024 год</t>
  </si>
  <si>
    <t>000 10300000000000000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</si>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</sst>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0000"/>
    <numFmt numFmtId="181" formatCode="#,##0.000000"/>
    <numFmt numFmtId="182" formatCode="&quot;&quot;###,##0.00"/>
    <numFmt numFmtId="183" formatCode="&quot;&quot;##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38" fillId="0" borderId="0" xfId="0" applyFont="1" applyAlignment="1">
      <alignment/>
    </xf>
    <xf numFmtId="49" fontId="38" fillId="0" borderId="0" xfId="52" applyNumberFormat="1" applyFont="1" applyAlignment="1">
      <alignment/>
      <protection/>
    </xf>
    <xf numFmtId="0" fontId="6" fillId="0" borderId="0" xfId="52" applyFont="1" applyAlignment="1">
      <alignment/>
      <protection/>
    </xf>
    <xf numFmtId="182" fontId="5" fillId="0" borderId="11" xfId="0" applyNumberFormat="1" applyFont="1" applyBorder="1" applyAlignment="1">
      <alignment horizontal="left" vertical="top" wrapText="1"/>
    </xf>
    <xf numFmtId="182" fontId="4" fillId="0" borderId="11" xfId="0" applyNumberFormat="1" applyFont="1" applyBorder="1" applyAlignment="1">
      <alignment horizontal="left" vertical="top" wrapText="1"/>
    </xf>
    <xf numFmtId="182" fontId="7" fillId="0" borderId="0" xfId="0" applyNumberFormat="1" applyFont="1" applyBorder="1" applyAlignment="1">
      <alignment horizontal="center" wrapText="1"/>
    </xf>
    <xf numFmtId="182" fontId="4" fillId="0" borderId="11" xfId="0" applyNumberFormat="1" applyFont="1" applyBorder="1" applyAlignment="1">
      <alignment horizontal="center" wrapText="1"/>
    </xf>
    <xf numFmtId="182" fontId="5" fillId="0" borderId="11" xfId="0" applyNumberFormat="1" applyFont="1" applyBorder="1" applyAlignment="1">
      <alignment horizontal="center" wrapText="1"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44" fillId="0" borderId="0" xfId="0" applyFont="1" applyAlignment="1">
      <alignment/>
    </xf>
    <xf numFmtId="0" fontId="38" fillId="33" borderId="0" xfId="52" applyFont="1" applyFill="1" applyAlignment="1">
      <alignment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183" fontId="4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3" fontId="4" fillId="33" borderId="12" xfId="0" applyNumberFormat="1" applyFont="1" applyFill="1" applyBorder="1" applyAlignment="1">
      <alignment wrapText="1"/>
    </xf>
    <xf numFmtId="183" fontId="4" fillId="33" borderId="11" xfId="0" applyNumberFormat="1" applyFont="1" applyFill="1" applyBorder="1" applyAlignment="1">
      <alignment horizontal="right" wrapText="1"/>
    </xf>
    <xf numFmtId="0" fontId="44" fillId="33" borderId="0" xfId="0" applyFont="1" applyFill="1" applyAlignment="1">
      <alignment/>
    </xf>
    <xf numFmtId="0" fontId="38" fillId="33" borderId="0" xfId="0" applyFont="1" applyFill="1" applyAlignment="1">
      <alignment/>
    </xf>
    <xf numFmtId="183" fontId="4" fillId="33" borderId="13" xfId="0" applyNumberFormat="1" applyFont="1" applyFill="1" applyBorder="1" applyAlignment="1">
      <alignment wrapText="1"/>
    </xf>
    <xf numFmtId="183" fontId="4" fillId="33" borderId="14" xfId="0" applyNumberFormat="1" applyFont="1" applyFill="1" applyBorder="1" applyAlignment="1">
      <alignment wrapText="1"/>
    </xf>
    <xf numFmtId="183" fontId="4" fillId="33" borderId="10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0" xfId="52" applyFont="1" applyFill="1" applyAlignment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83" fontId="4" fillId="0" borderId="11" xfId="0" applyNumberFormat="1" applyFont="1" applyFill="1" applyBorder="1" applyAlignment="1">
      <alignment wrapText="1"/>
    </xf>
    <xf numFmtId="183" fontId="5" fillId="0" borderId="11" xfId="0" applyNumberFormat="1" applyFont="1" applyFill="1" applyBorder="1" applyAlignment="1">
      <alignment wrapText="1"/>
    </xf>
    <xf numFmtId="183" fontId="4" fillId="0" borderId="12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/>
    </xf>
    <xf numFmtId="182" fontId="4" fillId="0" borderId="15" xfId="0" applyNumberFormat="1" applyFont="1" applyBorder="1" applyAlignment="1">
      <alignment horizontal="center" wrapText="1"/>
    </xf>
    <xf numFmtId="183" fontId="4" fillId="33" borderId="16" xfId="0" applyNumberFormat="1" applyFont="1" applyFill="1" applyBorder="1" applyAlignment="1">
      <alignment wrapText="1"/>
    </xf>
    <xf numFmtId="183" fontId="4" fillId="33" borderId="17" xfId="0" applyNumberFormat="1" applyFont="1" applyFill="1" applyBorder="1" applyAlignment="1">
      <alignment wrapText="1"/>
    </xf>
    <xf numFmtId="183" fontId="4" fillId="33" borderId="18" xfId="0" applyNumberFormat="1" applyFont="1" applyFill="1" applyBorder="1" applyAlignment="1">
      <alignment wrapText="1"/>
    </xf>
    <xf numFmtId="0" fontId="8" fillId="0" borderId="0" xfId="52" applyFont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96" zoomScaleNormal="96" zoomScalePageLayoutView="0" workbookViewId="0" topLeftCell="A1">
      <selection activeCell="A1" sqref="A1:C1"/>
    </sheetView>
  </sheetViews>
  <sheetFormatPr defaultColWidth="9.140625" defaultRowHeight="15"/>
  <cols>
    <col min="1" max="1" width="27.8515625" style="3" customWidth="1"/>
    <col min="2" max="2" width="51.28125" style="3" customWidth="1"/>
    <col min="3" max="3" width="15.140625" style="21" customWidth="1"/>
    <col min="4" max="4" width="15.140625" style="25" customWidth="1"/>
    <col min="5" max="7" width="15.140625" style="21" customWidth="1"/>
    <col min="8" max="16384" width="9.140625" style="3" customWidth="1"/>
  </cols>
  <sheetData>
    <row r="1" spans="1:7" ht="14.25">
      <c r="A1" s="37" t="s">
        <v>51</v>
      </c>
      <c r="B1" s="37"/>
      <c r="C1" s="37"/>
      <c r="E1" s="3"/>
      <c r="F1" s="3"/>
      <c r="G1" s="3"/>
    </row>
    <row r="2" spans="1:7" ht="11.25">
      <c r="A2" s="4"/>
      <c r="B2" s="5"/>
      <c r="C2" s="14"/>
      <c r="D2" s="26"/>
      <c r="E2" s="14"/>
      <c r="F2" s="14"/>
      <c r="G2" s="14"/>
    </row>
    <row r="3" spans="1:7" ht="11.25">
      <c r="A3" s="4"/>
      <c r="B3" s="2" t="s">
        <v>16</v>
      </c>
      <c r="C3" s="14"/>
      <c r="D3" s="26"/>
      <c r="E3" s="14"/>
      <c r="F3" s="14"/>
      <c r="G3" s="14"/>
    </row>
    <row r="4" spans="1:7" ht="88.5" customHeight="1">
      <c r="A4" s="11" t="s">
        <v>3</v>
      </c>
      <c r="B4" s="1" t="s">
        <v>0</v>
      </c>
      <c r="C4" s="15" t="s">
        <v>52</v>
      </c>
      <c r="D4" s="27" t="s">
        <v>53</v>
      </c>
      <c r="E4" s="15" t="s">
        <v>47</v>
      </c>
      <c r="F4" s="15" t="s">
        <v>48</v>
      </c>
      <c r="G4" s="15" t="s">
        <v>54</v>
      </c>
    </row>
    <row r="5" spans="1:7" ht="12.75">
      <c r="A5" s="9" t="s">
        <v>44</v>
      </c>
      <c r="B5" s="7" t="s">
        <v>4</v>
      </c>
      <c r="C5" s="16">
        <f>C6+C8+C13+C14+C15+C17+C18+C19+C20+C16</f>
        <v>480682.45589</v>
      </c>
      <c r="D5" s="16">
        <f>D6+D8+D13+D14+D15+D17+D18+D19+D20+D16+D7</f>
        <v>463338.42475000006</v>
      </c>
      <c r="E5" s="16">
        <f>E6+E8+E13+E14+E15+E17+E18+E19+E20</f>
        <v>508367.584</v>
      </c>
      <c r="F5" s="16">
        <f>F6+F8+F13+F14+F15+F17+F18+F19+F20</f>
        <v>415713.98400000005</v>
      </c>
      <c r="G5" s="16">
        <f>G6+G8+G13+G14+G15+G17+G18+G19+G20</f>
        <v>423440.584</v>
      </c>
    </row>
    <row r="6" spans="1:7" ht="12.75">
      <c r="A6" s="9" t="s">
        <v>25</v>
      </c>
      <c r="B6" s="7" t="s">
        <v>5</v>
      </c>
      <c r="C6" s="16">
        <v>54627.34765</v>
      </c>
      <c r="D6" s="28">
        <v>52517</v>
      </c>
      <c r="E6" s="16">
        <v>54096.3</v>
      </c>
      <c r="F6" s="16">
        <v>59342.4</v>
      </c>
      <c r="G6" s="16">
        <v>64084.6</v>
      </c>
    </row>
    <row r="7" spans="1:7" ht="25.5">
      <c r="A7" s="9" t="s">
        <v>55</v>
      </c>
      <c r="B7" s="7" t="s">
        <v>56</v>
      </c>
      <c r="C7" s="16"/>
      <c r="D7" s="28">
        <v>15.62575</v>
      </c>
      <c r="E7" s="16"/>
      <c r="F7" s="16"/>
      <c r="G7" s="16"/>
    </row>
    <row r="8" spans="1:7" ht="12.75" customHeight="1">
      <c r="A8" s="9" t="s">
        <v>26</v>
      </c>
      <c r="B8" s="7" t="s">
        <v>6</v>
      </c>
      <c r="C8" s="16">
        <f>C9+C10+C11+C12</f>
        <v>21260.684170000004</v>
      </c>
      <c r="D8" s="16">
        <f>D9+D10+D11+D12</f>
        <v>23205.4</v>
      </c>
      <c r="E8" s="16">
        <f>E9+E10+E11+E12</f>
        <v>23424.5</v>
      </c>
      <c r="F8" s="16">
        <f>F9+F10+F11+F12</f>
        <v>27542</v>
      </c>
      <c r="G8" s="16">
        <f>G9+G10+G11+G12</f>
        <v>28810.5</v>
      </c>
    </row>
    <row r="9" spans="1:7" ht="28.5" customHeight="1">
      <c r="A9" s="10" t="s">
        <v>27</v>
      </c>
      <c r="B9" s="6" t="s">
        <v>17</v>
      </c>
      <c r="C9" s="17">
        <v>17949.18661</v>
      </c>
      <c r="D9" s="29">
        <v>19373.4</v>
      </c>
      <c r="E9" s="17">
        <v>20225</v>
      </c>
      <c r="F9" s="17">
        <v>24077</v>
      </c>
      <c r="G9" s="17">
        <v>25115</v>
      </c>
    </row>
    <row r="10" spans="1:7" ht="25.5">
      <c r="A10" s="10" t="s">
        <v>28</v>
      </c>
      <c r="B10" s="6" t="s">
        <v>7</v>
      </c>
      <c r="C10" s="17">
        <v>1130.60282</v>
      </c>
      <c r="D10" s="29">
        <v>178</v>
      </c>
      <c r="E10" s="17"/>
      <c r="F10" s="17"/>
      <c r="G10" s="17"/>
    </row>
    <row r="11" spans="1:7" ht="12.75">
      <c r="A11" s="10" t="s">
        <v>29</v>
      </c>
      <c r="B11" s="6" t="s">
        <v>8</v>
      </c>
      <c r="C11" s="17">
        <v>1723.7387</v>
      </c>
      <c r="D11" s="29">
        <v>2901</v>
      </c>
      <c r="E11" s="17">
        <v>2622.5</v>
      </c>
      <c r="F11" s="17">
        <v>2865</v>
      </c>
      <c r="G11" s="17">
        <v>3071.5</v>
      </c>
    </row>
    <row r="12" spans="1:7" ht="25.5">
      <c r="A12" s="10" t="s">
        <v>30</v>
      </c>
      <c r="B12" s="6" t="s">
        <v>18</v>
      </c>
      <c r="C12" s="17">
        <v>457.15604</v>
      </c>
      <c r="D12" s="29">
        <v>753</v>
      </c>
      <c r="E12" s="17">
        <v>577</v>
      </c>
      <c r="F12" s="17">
        <v>600</v>
      </c>
      <c r="G12" s="17">
        <v>624</v>
      </c>
    </row>
    <row r="13" spans="1:7" ht="12.75">
      <c r="A13" s="9" t="s">
        <v>31</v>
      </c>
      <c r="B13" s="7" t="s">
        <v>9</v>
      </c>
      <c r="C13" s="16">
        <v>2284.3476</v>
      </c>
      <c r="D13" s="28">
        <v>1051.4</v>
      </c>
      <c r="E13" s="16">
        <v>1645</v>
      </c>
      <c r="F13" s="22">
        <v>1645</v>
      </c>
      <c r="G13" s="16">
        <v>1645</v>
      </c>
    </row>
    <row r="14" spans="1:7" ht="38.25">
      <c r="A14" s="9" t="s">
        <v>32</v>
      </c>
      <c r="B14" s="7" t="s">
        <v>10</v>
      </c>
      <c r="C14" s="16">
        <v>9799.86698</v>
      </c>
      <c r="D14" s="28">
        <v>10465.7</v>
      </c>
      <c r="E14" s="35">
        <v>11620.1</v>
      </c>
      <c r="F14" s="24">
        <v>12028.9</v>
      </c>
      <c r="G14" s="36">
        <v>12502.8</v>
      </c>
    </row>
    <row r="15" spans="1:7" ht="25.5">
      <c r="A15" s="9" t="s">
        <v>33</v>
      </c>
      <c r="B15" s="7" t="s">
        <v>11</v>
      </c>
      <c r="C15" s="18">
        <v>-281.71089</v>
      </c>
      <c r="D15" s="30">
        <v>112.97</v>
      </c>
      <c r="E15" s="34">
        <v>76.8</v>
      </c>
      <c r="F15" s="34">
        <v>76.8</v>
      </c>
      <c r="G15" s="24">
        <v>76.8</v>
      </c>
    </row>
    <row r="16" spans="1:7" ht="25.5">
      <c r="A16" s="9" t="s">
        <v>49</v>
      </c>
      <c r="B16" s="7" t="s">
        <v>50</v>
      </c>
      <c r="C16" s="18">
        <v>42.89409</v>
      </c>
      <c r="D16" s="30">
        <v>10</v>
      </c>
      <c r="E16" s="24"/>
      <c r="F16" s="24"/>
      <c r="G16" s="24"/>
    </row>
    <row r="17" spans="1:7" ht="25.5">
      <c r="A17" s="9" t="s">
        <v>34</v>
      </c>
      <c r="B17" s="7" t="s">
        <v>12</v>
      </c>
      <c r="C17" s="16">
        <v>1696.48058</v>
      </c>
      <c r="D17" s="28">
        <v>304</v>
      </c>
      <c r="E17" s="23">
        <v>125</v>
      </c>
      <c r="F17" s="23">
        <v>125</v>
      </c>
      <c r="G17" s="23">
        <v>125</v>
      </c>
    </row>
    <row r="18" spans="1:7" ht="12.75">
      <c r="A18" s="9" t="s">
        <v>35</v>
      </c>
      <c r="B18" s="7" t="s">
        <v>13</v>
      </c>
      <c r="C18" s="16">
        <v>463.58589</v>
      </c>
      <c r="D18" s="28">
        <v>587.1</v>
      </c>
      <c r="E18" s="16">
        <v>196</v>
      </c>
      <c r="F18" s="16">
        <v>196</v>
      </c>
      <c r="G18" s="16">
        <v>196</v>
      </c>
    </row>
    <row r="19" spans="1:7" ht="12.75">
      <c r="A19" s="9" t="s">
        <v>36</v>
      </c>
      <c r="B19" s="7" t="s">
        <v>14</v>
      </c>
      <c r="C19" s="16">
        <v>269.10216</v>
      </c>
      <c r="D19" s="28">
        <v>174.5</v>
      </c>
      <c r="E19" s="16"/>
      <c r="F19" s="16"/>
      <c r="G19" s="16"/>
    </row>
    <row r="20" spans="1:7" ht="13.5" customHeight="1">
      <c r="A20" s="9" t="s">
        <v>37</v>
      </c>
      <c r="B20" s="7" t="s">
        <v>15</v>
      </c>
      <c r="C20" s="16">
        <f>C21</f>
        <v>390519.85766</v>
      </c>
      <c r="D20" s="16">
        <f>D21</f>
        <v>374894.72900000005</v>
      </c>
      <c r="E20" s="16">
        <f>E21</f>
        <v>417183.88399999996</v>
      </c>
      <c r="F20" s="16">
        <f>F21</f>
        <v>314757.8840000001</v>
      </c>
      <c r="G20" s="16">
        <f>G21</f>
        <v>315999.88399999996</v>
      </c>
    </row>
    <row r="21" spans="1:7" ht="42" customHeight="1">
      <c r="A21" s="9" t="s">
        <v>38</v>
      </c>
      <c r="B21" s="7" t="s">
        <v>19</v>
      </c>
      <c r="C21" s="16">
        <f>C22+C23+C24+C25+C26+C27+C28</f>
        <v>390519.85766</v>
      </c>
      <c r="D21" s="16">
        <f>D22+D23+D24+D25+D26+D27+D28</f>
        <v>374894.72900000005</v>
      </c>
      <c r="E21" s="16">
        <f>E22+E23+E24+E25+E26+E27+E28</f>
        <v>417183.88399999996</v>
      </c>
      <c r="F21" s="16">
        <f>F22+F23+F24+F25+F26+F27+F28</f>
        <v>314757.8840000001</v>
      </c>
      <c r="G21" s="16">
        <f>G22+G23+G24+G25+G26+G27+G28</f>
        <v>315999.88399999996</v>
      </c>
    </row>
    <row r="22" spans="1:7" ht="25.5" customHeight="1">
      <c r="A22" s="9" t="s">
        <v>39</v>
      </c>
      <c r="B22" s="7" t="s">
        <v>1</v>
      </c>
      <c r="C22" s="16">
        <v>155264.11023</v>
      </c>
      <c r="D22" s="28">
        <v>139797</v>
      </c>
      <c r="E22" s="16">
        <v>164388</v>
      </c>
      <c r="F22" s="16">
        <v>81947</v>
      </c>
      <c r="G22" s="16">
        <v>84777</v>
      </c>
    </row>
    <row r="23" spans="1:7" ht="25.5">
      <c r="A23" s="9" t="s">
        <v>45</v>
      </c>
      <c r="B23" s="7" t="s">
        <v>20</v>
      </c>
      <c r="C23" s="16">
        <v>27809.87393</v>
      </c>
      <c r="D23" s="28">
        <v>14400.7</v>
      </c>
      <c r="E23" s="16">
        <v>18232.4</v>
      </c>
      <c r="F23" s="16">
        <v>15863.1</v>
      </c>
      <c r="G23" s="16">
        <v>15082.3</v>
      </c>
    </row>
    <row r="24" spans="1:7" ht="25.5">
      <c r="A24" s="9" t="s">
        <v>40</v>
      </c>
      <c r="B24" s="7" t="s">
        <v>21</v>
      </c>
      <c r="C24" s="16">
        <v>176753.24195</v>
      </c>
      <c r="D24" s="28">
        <v>180755.6</v>
      </c>
      <c r="E24" s="16">
        <v>184401.4</v>
      </c>
      <c r="F24" s="16">
        <v>176785.7</v>
      </c>
      <c r="G24" s="16">
        <v>175978.5</v>
      </c>
    </row>
    <row r="25" spans="1:7" ht="12.75">
      <c r="A25" s="9" t="s">
        <v>46</v>
      </c>
      <c r="B25" s="7" t="s">
        <v>2</v>
      </c>
      <c r="C25" s="16">
        <v>30692.63155</v>
      </c>
      <c r="D25" s="28">
        <v>39941.429</v>
      </c>
      <c r="E25" s="16">
        <v>50162.084</v>
      </c>
      <c r="F25" s="16">
        <v>40162.084</v>
      </c>
      <c r="G25" s="16">
        <v>40162.084</v>
      </c>
    </row>
    <row r="26" spans="1:7" ht="12.75">
      <c r="A26" s="9" t="s">
        <v>41</v>
      </c>
      <c r="B26" s="7" t="s">
        <v>22</v>
      </c>
      <c r="C26" s="16"/>
      <c r="D26" s="28"/>
      <c r="E26" s="16"/>
      <c r="F26" s="16"/>
      <c r="G26" s="16"/>
    </row>
    <row r="27" spans="1:7" ht="89.25">
      <c r="A27" s="9" t="s">
        <v>42</v>
      </c>
      <c r="B27" s="7" t="s">
        <v>23</v>
      </c>
      <c r="C27" s="19"/>
      <c r="D27" s="31"/>
      <c r="E27" s="19"/>
      <c r="F27" s="19"/>
      <c r="G27" s="19"/>
    </row>
    <row r="28" spans="1:7" ht="38.25">
      <c r="A28" s="33" t="s">
        <v>43</v>
      </c>
      <c r="B28" s="7" t="s">
        <v>24</v>
      </c>
      <c r="C28" s="19"/>
      <c r="D28" s="31"/>
      <c r="E28" s="19"/>
      <c r="F28" s="19"/>
      <c r="G28" s="19"/>
    </row>
    <row r="29" spans="1:7" ht="12.75">
      <c r="A29" s="8"/>
      <c r="B29" s="12"/>
      <c r="C29" s="14"/>
      <c r="D29" s="26"/>
      <c r="E29" s="14"/>
      <c r="F29" s="14"/>
      <c r="G29" s="14"/>
    </row>
    <row r="30" spans="2:7" ht="12.75">
      <c r="B30" s="13"/>
      <c r="C30" s="20"/>
      <c r="D30" s="32"/>
      <c r="E30" s="20"/>
      <c r="F30" s="20"/>
      <c r="G30" s="20"/>
    </row>
    <row r="31" spans="2:7" ht="12.75">
      <c r="B31" s="13"/>
      <c r="C31" s="20"/>
      <c r="D31" s="32"/>
      <c r="E31" s="20"/>
      <c r="F31" s="20"/>
      <c r="G31" s="20"/>
    </row>
  </sheetData>
  <sheetProtection/>
  <mergeCells count="1">
    <mergeCell ref="A1:C1"/>
  </mergeCells>
  <printOptions/>
  <pageMargins left="0.2362204724409449" right="0.03937007874015748" top="0.7480314960629921" bottom="0.5905511811023623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KOMP1</cp:lastModifiedBy>
  <cp:lastPrinted>2017-10-25T10:11:57Z</cp:lastPrinted>
  <dcterms:created xsi:type="dcterms:W3CDTF">2008-11-14T06:25:05Z</dcterms:created>
  <dcterms:modified xsi:type="dcterms:W3CDTF">2021-12-24T09:14:37Z</dcterms:modified>
  <cp:category/>
  <cp:version/>
  <cp:contentType/>
  <cp:contentStatus/>
</cp:coreProperties>
</file>