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anova\Desktop\Информация в Правительство еженедельная)\"/>
    </mc:Choice>
  </mc:AlternateContent>
  <bookViews>
    <workbookView xWindow="0" yWindow="0" windowWidth="19080" windowHeight="10680"/>
  </bookViews>
  <sheets>
    <sheet name="СВОД" sheetId="1" r:id="rId1"/>
  </sheets>
  <definedNames>
    <definedName name="_xlnm.Print_Titles" localSheetId="0">СВОД!$3:$3</definedName>
  </definedNames>
  <calcPr calcId="152511"/>
</workbook>
</file>

<file path=xl/calcChain.xml><?xml version="1.0" encoding="utf-8"?>
<calcChain xmlns="http://schemas.openxmlformats.org/spreadsheetml/2006/main">
  <c r="Q9" i="1" l="1"/>
  <c r="P9" i="1"/>
  <c r="O9" i="1"/>
  <c r="O5" i="1"/>
  <c r="N14" i="1" l="1"/>
  <c r="H14" i="1"/>
  <c r="H12" i="1" s="1"/>
  <c r="Q12" i="1"/>
  <c r="P12" i="1"/>
  <c r="O12" i="1"/>
  <c r="N12" i="1"/>
  <c r="K12" i="1"/>
  <c r="J12" i="1"/>
  <c r="I12" i="1"/>
  <c r="Q5" i="1"/>
  <c r="P5" i="1"/>
  <c r="Q6" i="1"/>
  <c r="P6" i="1"/>
  <c r="O6" i="1"/>
  <c r="N6" i="1"/>
  <c r="K9" i="1"/>
  <c r="K5" i="1" s="1"/>
  <c r="J9" i="1"/>
  <c r="J5" i="1" s="1"/>
  <c r="I9" i="1"/>
  <c r="I5" i="1" s="1"/>
  <c r="N10" i="1"/>
  <c r="H10" i="1"/>
  <c r="N11" i="1"/>
  <c r="H11" i="1"/>
  <c r="K6" i="1"/>
  <c r="J6" i="1"/>
  <c r="I6" i="1"/>
  <c r="H7" i="1"/>
  <c r="H8" i="1"/>
  <c r="H6" i="1" s="1"/>
  <c r="H9" i="1" l="1"/>
  <c r="H5" i="1" s="1"/>
  <c r="N9" i="1"/>
  <c r="N5" i="1" s="1"/>
</calcChain>
</file>

<file path=xl/sharedStrings.xml><?xml version="1.0" encoding="utf-8"?>
<sst xmlns="http://schemas.openxmlformats.org/spreadsheetml/2006/main" count="60" uniqueCount="44">
  <si>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</si>
  <si>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</si>
  <si>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</si>
  <si>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</si>
  <si>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</si>
  <si>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</si>
  <si>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</si>
  <si>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</si>
  <si>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</si>
  <si>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</si>
  <si>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</si>
  <si>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</si>
  <si>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</si>
  <si>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Месяц</t>
  </si>
  <si>
    <t>Дата выполнения мероприятия (работ) по заключенному контракту</t>
  </si>
  <si>
    <t>Образование</t>
  </si>
  <si>
    <t>Успех каждого ребенка</t>
  </si>
  <si>
    <t xml:space="preserve">Капитальный ремонт спортивного зала </t>
  </si>
  <si>
    <t>1.1.1.</t>
  </si>
  <si>
    <t>Современная школа</t>
  </si>
  <si>
    <t>1.1.2.</t>
  </si>
  <si>
    <t>Александровский район</t>
  </si>
  <si>
    <t>2.1.</t>
  </si>
  <si>
    <t xml:space="preserve">Капитальный ремонт </t>
  </si>
  <si>
    <r>
      <t xml:space="preserve">МАОУ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Александровская СОШ имени Рощепкина В.Д.</t>
    </r>
    <r>
      <rPr>
        <sz val="12"/>
        <color theme="1"/>
        <rFont val="Calibri"/>
        <family val="2"/>
        <charset val="204"/>
      </rPr>
      <t>»</t>
    </r>
  </si>
  <si>
    <r>
      <t xml:space="preserve">МБОУ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Тукаевская СОШ</t>
    </r>
    <r>
      <rPr>
        <sz val="12"/>
        <rFont val="Calibri"/>
        <family val="2"/>
        <charset val="204"/>
      </rPr>
      <t>»</t>
    </r>
  </si>
  <si>
    <t>МБОУ «Тукаевская СОШ»</t>
  </si>
  <si>
    <t>Ведутся ремонтные работы</t>
  </si>
  <si>
    <r>
      <t xml:space="preserve">Создание двух классов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Точка роста</t>
    </r>
    <r>
      <rPr>
        <sz val="12"/>
        <color theme="1"/>
        <rFont val="Calibri"/>
        <family val="2"/>
        <charset val="204"/>
      </rPr>
      <t>»</t>
    </r>
  </si>
  <si>
    <t>1.1.  Региональный проект «Успех каждого ребенка»</t>
  </si>
  <si>
    <t>1.2. Региональный проект «Современная школа»</t>
  </si>
  <si>
    <t>1.2.1.</t>
  </si>
  <si>
    <t>1.2.2.</t>
  </si>
  <si>
    <r>
      <t xml:space="preserve">1. Национальный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Образование</t>
    </r>
    <r>
      <rPr>
        <b/>
        <sz val="14"/>
        <color theme="1"/>
        <rFont val="Calibri"/>
        <family val="2"/>
        <charset val="204"/>
      </rPr>
      <t>»</t>
    </r>
  </si>
  <si>
    <r>
      <t xml:space="preserve">2.1. Региональный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Чистая вода</t>
    </r>
    <r>
      <rPr>
        <b/>
        <sz val="14"/>
        <color theme="1"/>
        <rFont val="Calibri"/>
        <family val="2"/>
        <charset val="204"/>
      </rPr>
      <t>»</t>
    </r>
  </si>
  <si>
    <t>Экология</t>
  </si>
  <si>
    <t>Чистая вода</t>
  </si>
  <si>
    <t>Строительство обеспечение централизованной водой</t>
  </si>
  <si>
    <t>с. Ждановка  Александровского района Оренбургской области</t>
  </si>
  <si>
    <t>Проекто-сметная документация находится на гос.экспертизе</t>
  </si>
  <si>
    <t>2. Национальный проект «Экология»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</si>
  <si>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 01.07.2020 года </t>
  </si>
  <si>
    <t>Ведутся строительные  работы</t>
  </si>
  <si>
    <t>Заключен договор на сумму 667,71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</si>
</sst>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 ##0.00;[Red]\-#\ ##0.00"/>
    <numFmt numFmtId="165" formatCode="0.00_ ;[Red]\-0.00\ 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4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9"/>
  <sheetViews>
    <sheetView tabSelected="1" topLeftCell="D1" zoomScale="70" zoomScaleNormal="70" workbookViewId="0">
      <selection activeCell="L10" sqref="L10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3.28515625" style="1" customWidth="1"/>
    <col min="9" max="9" width="14.7109375" style="1" customWidth="1"/>
    <col min="10" max="11" width="16.140625" style="1" customWidth="1"/>
    <col min="12" max="12" width="18.7109375" style="1" customWidth="1"/>
    <col min="13" max="13" width="13.140625" style="1" customWidth="1"/>
    <col min="14" max="14" width="13.85546875" style="1" customWidth="1"/>
    <col min="15" max="15" width="13.7109375" style="1" customWidth="1"/>
    <col min="16" max="18" width="14.5703125" style="1" customWidth="1"/>
    <col min="19" max="19" width="26.140625" style="1" customWidth="1"/>
    <col min="20" max="20" width="10.140625" style="1" bestFit="1" customWidth="1"/>
    <col min="21" max="16384" width="9.140625" style="1"/>
  </cols>
  <sheetData>
    <row r="1" spans="1:19" x14ac:dyDescent="0.25">
      <c r="R1" s="25"/>
      <c r="S1" s="25"/>
    </row>
    <row r="2" spans="1:19" ht="38.25" customHeight="1" x14ac:dyDescent="0.25">
      <c r="A2" s="26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s="3" customFormat="1" ht="79.5" customHeight="1" x14ac:dyDescent="0.25">
      <c r="A3" s="2" t="s">
        <v>0</v>
      </c>
      <c r="B3" s="2" t="s">
        <v>1</v>
      </c>
      <c r="C3" s="2" t="s">
        <v>2</v>
      </c>
      <c r="D3" s="2" t="s">
        <v>11</v>
      </c>
      <c r="E3" s="2" t="s">
        <v>3</v>
      </c>
      <c r="F3" s="2" t="s">
        <v>4</v>
      </c>
      <c r="G3" s="2" t="s">
        <v>5</v>
      </c>
      <c r="H3" s="2" t="s">
        <v>5</v>
      </c>
      <c r="I3" s="2" t="s">
        <v>6</v>
      </c>
      <c r="J3" s="2" t="s">
        <v>7</v>
      </c>
      <c r="K3" s="2" t="s">
        <v>12</v>
      </c>
      <c r="L3" s="2" t="s">
        <v>14</v>
      </c>
      <c r="M3" s="2" t="s">
        <v>13</v>
      </c>
      <c r="N3" s="2" t="s">
        <v>9</v>
      </c>
      <c r="O3" s="2" t="s">
        <v>6</v>
      </c>
      <c r="P3" s="2" t="s">
        <v>7</v>
      </c>
      <c r="Q3" s="2" t="s">
        <v>12</v>
      </c>
      <c r="R3" s="2" t="s">
        <v>10</v>
      </c>
      <c r="S3" s="2" t="s">
        <v>8</v>
      </c>
    </row>
    <row r="4" spans="1:19" s="3" customForma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8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</row>
    <row r="5" spans="1:19" s="3" customFormat="1" ht="39.75" customHeight="1" x14ac:dyDescent="0.3">
      <c r="A5" s="27" t="s">
        <v>33</v>
      </c>
      <c r="B5" s="27"/>
      <c r="C5" s="27"/>
      <c r="D5" s="2"/>
      <c r="E5" s="2"/>
      <c r="F5" s="2"/>
      <c r="G5" s="2"/>
      <c r="H5" s="12">
        <f>H6+H9</f>
        <v>21992.200000000004</v>
      </c>
      <c r="I5" s="12">
        <f t="shared" ref="I5:K5" si="0">I6+I9</f>
        <v>331.1</v>
      </c>
      <c r="J5" s="12">
        <f t="shared" si="0"/>
        <v>13083.8</v>
      </c>
      <c r="K5" s="12">
        <f t="shared" si="0"/>
        <v>8577.3000000000011</v>
      </c>
      <c r="L5" s="13"/>
      <c r="M5" s="13"/>
      <c r="N5" s="12">
        <f>N6+N9+N12</f>
        <v>11809.75</v>
      </c>
      <c r="O5" s="12">
        <f>O6+O9+O12</f>
        <v>0</v>
      </c>
      <c r="P5" s="12">
        <f t="shared" ref="P5:Q5" si="1">P6+P9</f>
        <v>10662.8</v>
      </c>
      <c r="Q5" s="12">
        <f t="shared" si="1"/>
        <v>1146.95</v>
      </c>
      <c r="R5" s="2"/>
      <c r="S5" s="2"/>
    </row>
    <row r="6" spans="1:19" s="3" customFormat="1" ht="29.25" customHeight="1" x14ac:dyDescent="0.25">
      <c r="A6" s="28" t="s">
        <v>29</v>
      </c>
      <c r="B6" s="28"/>
      <c r="C6" s="28"/>
      <c r="D6" s="9"/>
      <c r="E6" s="9"/>
      <c r="F6" s="9"/>
      <c r="G6" s="9"/>
      <c r="H6" s="14">
        <f>SUM(H7:H8)</f>
        <v>2595.9</v>
      </c>
      <c r="I6" s="14">
        <f t="shared" ref="I6:K6" si="2">SUM(I7:I8)</f>
        <v>331.1</v>
      </c>
      <c r="J6" s="14">
        <f t="shared" si="2"/>
        <v>2005.2</v>
      </c>
      <c r="K6" s="14">
        <f t="shared" si="2"/>
        <v>259.60000000000002</v>
      </c>
      <c r="L6" s="15"/>
      <c r="M6" s="15"/>
      <c r="N6" s="14">
        <f t="shared" ref="N6:Q6" si="3">SUM(N7:N8)</f>
        <v>0</v>
      </c>
      <c r="O6" s="14">
        <f t="shared" si="3"/>
        <v>0</v>
      </c>
      <c r="P6" s="14">
        <f t="shared" si="3"/>
        <v>0</v>
      </c>
      <c r="Q6" s="14">
        <f t="shared" si="3"/>
        <v>0</v>
      </c>
      <c r="R6" s="2"/>
      <c r="S6" s="2"/>
    </row>
    <row r="7" spans="1:19" s="3" customFormat="1" ht="50.25" customHeight="1" x14ac:dyDescent="0.25">
      <c r="A7" s="2" t="s">
        <v>18</v>
      </c>
      <c r="B7" s="2" t="s">
        <v>15</v>
      </c>
      <c r="C7" s="2" t="s">
        <v>16</v>
      </c>
      <c r="D7" s="7" t="s">
        <v>21</v>
      </c>
      <c r="E7" s="7" t="s">
        <v>17</v>
      </c>
      <c r="F7" s="7" t="s">
        <v>26</v>
      </c>
      <c r="G7" s="2"/>
      <c r="H7" s="8">
        <f>SUM(I7+J7+K7)</f>
        <v>490.6</v>
      </c>
      <c r="I7" s="8">
        <v>331.1</v>
      </c>
      <c r="J7" s="8">
        <v>110.4</v>
      </c>
      <c r="K7" s="8">
        <v>49.1</v>
      </c>
      <c r="L7" s="6"/>
      <c r="M7" s="2"/>
      <c r="N7" s="8"/>
      <c r="O7" s="8"/>
      <c r="P7" s="8"/>
      <c r="Q7" s="8"/>
      <c r="R7" s="6"/>
      <c r="S7" s="4" t="s">
        <v>39</v>
      </c>
    </row>
    <row r="8" spans="1:19" s="3" customFormat="1" ht="54.75" customHeight="1" x14ac:dyDescent="0.25">
      <c r="A8" s="2" t="s">
        <v>20</v>
      </c>
      <c r="B8" s="2" t="s">
        <v>15</v>
      </c>
      <c r="C8" s="2" t="s">
        <v>16</v>
      </c>
      <c r="D8" s="7" t="s">
        <v>21</v>
      </c>
      <c r="E8" s="7" t="s">
        <v>17</v>
      </c>
      <c r="F8" s="7" t="s">
        <v>25</v>
      </c>
      <c r="G8" s="2"/>
      <c r="H8" s="8">
        <f>SUM(I8+J8+K8)</f>
        <v>2105.3000000000002</v>
      </c>
      <c r="I8" s="8">
        <v>0</v>
      </c>
      <c r="J8" s="8">
        <v>1894.8</v>
      </c>
      <c r="K8" s="8">
        <v>210.5</v>
      </c>
      <c r="L8" s="6"/>
      <c r="M8" s="2"/>
      <c r="N8" s="8"/>
      <c r="O8" s="8"/>
      <c r="P8" s="8"/>
      <c r="Q8" s="8"/>
      <c r="R8" s="6"/>
      <c r="S8" s="4" t="s">
        <v>39</v>
      </c>
    </row>
    <row r="9" spans="1:19" s="3" customFormat="1" ht="33" customHeight="1" x14ac:dyDescent="0.25">
      <c r="A9" s="28" t="s">
        <v>30</v>
      </c>
      <c r="B9" s="28"/>
      <c r="C9" s="28"/>
      <c r="D9" s="7"/>
      <c r="E9" s="7"/>
      <c r="F9" s="7"/>
      <c r="G9" s="2"/>
      <c r="H9" s="16">
        <f>H10+H11</f>
        <v>19396.300000000003</v>
      </c>
      <c r="I9" s="16">
        <f t="shared" ref="I9:K9" si="4">I10+I11</f>
        <v>0</v>
      </c>
      <c r="J9" s="16">
        <f t="shared" si="4"/>
        <v>11078.599999999999</v>
      </c>
      <c r="K9" s="16">
        <f t="shared" si="4"/>
        <v>8317.7000000000007</v>
      </c>
      <c r="L9" s="17"/>
      <c r="M9" s="13"/>
      <c r="N9" s="16">
        <f>SUM(N10+N11)</f>
        <v>11809.75</v>
      </c>
      <c r="O9" s="16">
        <f t="shared" ref="O9:Q9" si="5">SUM(O10+O11)</f>
        <v>0</v>
      </c>
      <c r="P9" s="16">
        <f t="shared" si="5"/>
        <v>10662.8</v>
      </c>
      <c r="Q9" s="16">
        <f t="shared" si="5"/>
        <v>1146.95</v>
      </c>
      <c r="R9" s="11"/>
      <c r="S9" s="4"/>
    </row>
    <row r="10" spans="1:19" s="3" customFormat="1" ht="63" x14ac:dyDescent="0.25">
      <c r="A10" s="2" t="s">
        <v>31</v>
      </c>
      <c r="B10" s="2" t="s">
        <v>15</v>
      </c>
      <c r="C10" s="2" t="s">
        <v>19</v>
      </c>
      <c r="D10" s="10" t="s">
        <v>21</v>
      </c>
      <c r="E10" s="2" t="s">
        <v>23</v>
      </c>
      <c r="F10" s="2" t="s">
        <v>24</v>
      </c>
      <c r="G10" s="2"/>
      <c r="H10" s="2">
        <f>I10+J10+K10</f>
        <v>18123.400000000001</v>
      </c>
      <c r="I10" s="2">
        <v>0</v>
      </c>
      <c r="J10" s="2">
        <v>10027.799999999999</v>
      </c>
      <c r="K10" s="2">
        <v>8095.6</v>
      </c>
      <c r="L10" s="6">
        <v>44058</v>
      </c>
      <c r="M10" s="2"/>
      <c r="N10" s="2">
        <f>O10+P10+Q10</f>
        <v>11142.039999999999</v>
      </c>
      <c r="O10" s="2">
        <v>0</v>
      </c>
      <c r="P10" s="2">
        <v>10027.799999999999</v>
      </c>
      <c r="Q10" s="2">
        <v>1114.24</v>
      </c>
      <c r="R10" s="2"/>
      <c r="S10" s="2" t="s">
        <v>27</v>
      </c>
    </row>
    <row r="11" spans="1:19" s="3" customFormat="1" ht="63" x14ac:dyDescent="0.25">
      <c r="A11" s="2" t="s">
        <v>32</v>
      </c>
      <c r="B11" s="2" t="s">
        <v>15</v>
      </c>
      <c r="C11" s="2" t="s">
        <v>19</v>
      </c>
      <c r="D11" s="10" t="s">
        <v>21</v>
      </c>
      <c r="E11" s="2" t="s">
        <v>28</v>
      </c>
      <c r="F11" s="2" t="s">
        <v>24</v>
      </c>
      <c r="G11" s="2"/>
      <c r="H11" s="2">
        <f>I11+J11+K11</f>
        <v>1272.8999999999999</v>
      </c>
      <c r="I11" s="2">
        <v>0</v>
      </c>
      <c r="J11" s="2">
        <v>1050.8</v>
      </c>
      <c r="K11" s="2">
        <v>222.1</v>
      </c>
      <c r="L11" s="2"/>
      <c r="M11" s="2"/>
      <c r="N11" s="2">
        <f>O11+P11+Q11</f>
        <v>667.71</v>
      </c>
      <c r="O11" s="2">
        <v>0</v>
      </c>
      <c r="P11" s="20">
        <v>635</v>
      </c>
      <c r="Q11" s="2">
        <v>32.71</v>
      </c>
      <c r="R11" s="2"/>
      <c r="S11" s="2" t="s">
        <v>43</v>
      </c>
    </row>
    <row r="12" spans="1:19" s="3" customFormat="1" ht="29.25" customHeight="1" x14ac:dyDescent="0.3">
      <c r="A12" s="21" t="s">
        <v>40</v>
      </c>
      <c r="B12" s="21"/>
      <c r="C12" s="21"/>
      <c r="D12" s="2"/>
      <c r="E12" s="2"/>
      <c r="F12" s="2"/>
      <c r="G12" s="2"/>
      <c r="H12" s="12">
        <f>H14+H17</f>
        <v>13504.1</v>
      </c>
      <c r="I12" s="12">
        <f t="shared" ref="I12" si="6">I14+I17</f>
        <v>0</v>
      </c>
      <c r="J12" s="12">
        <f t="shared" ref="J12" si="7">J14+J17</f>
        <v>13490.6</v>
      </c>
      <c r="K12" s="12">
        <f t="shared" ref="K12" si="8">K14+K17</f>
        <v>13.5</v>
      </c>
      <c r="L12" s="13"/>
      <c r="M12" s="13"/>
      <c r="N12" s="12">
        <f t="shared" ref="N12" si="9">N14+N17</f>
        <v>0</v>
      </c>
      <c r="O12" s="12">
        <f t="shared" ref="O12" si="10">O14+O17</f>
        <v>0</v>
      </c>
      <c r="P12" s="12">
        <f t="shared" ref="P12" si="11">P14+P17</f>
        <v>0</v>
      </c>
      <c r="Q12" s="12">
        <f t="shared" ref="Q12" si="12">Q14+Q17</f>
        <v>0</v>
      </c>
      <c r="R12" s="2"/>
      <c r="S12" s="2"/>
    </row>
    <row r="13" spans="1:19" s="3" customFormat="1" ht="42" customHeight="1" x14ac:dyDescent="0.3">
      <c r="A13" s="22" t="s">
        <v>34</v>
      </c>
      <c r="B13" s="23"/>
      <c r="C13" s="24"/>
      <c r="D13" s="18"/>
      <c r="E13" s="2"/>
      <c r="F13" s="2"/>
      <c r="G13" s="2"/>
      <c r="H13" s="12"/>
      <c r="I13" s="12"/>
      <c r="J13" s="12"/>
      <c r="K13" s="12"/>
      <c r="L13" s="13"/>
      <c r="M13" s="13"/>
      <c r="N13" s="12"/>
      <c r="O13" s="12"/>
      <c r="P13" s="12"/>
      <c r="Q13" s="12"/>
      <c r="R13" s="2"/>
      <c r="S13" s="2"/>
    </row>
    <row r="14" spans="1:19" s="3" customFormat="1" ht="78.75" x14ac:dyDescent="0.25">
      <c r="A14" s="19" t="s">
        <v>22</v>
      </c>
      <c r="B14" s="19" t="s">
        <v>35</v>
      </c>
      <c r="C14" s="19" t="s">
        <v>36</v>
      </c>
      <c r="D14" s="10" t="s">
        <v>21</v>
      </c>
      <c r="E14" s="2" t="s">
        <v>37</v>
      </c>
      <c r="F14" s="2" t="s">
        <v>38</v>
      </c>
      <c r="G14" s="2"/>
      <c r="H14" s="2">
        <f>I14+J14+K14</f>
        <v>13504.1</v>
      </c>
      <c r="I14" s="2">
        <v>0</v>
      </c>
      <c r="J14" s="2">
        <v>13490.6</v>
      </c>
      <c r="K14" s="2">
        <v>13.5</v>
      </c>
      <c r="L14" s="6">
        <v>44196</v>
      </c>
      <c r="M14" s="2"/>
      <c r="N14" s="2">
        <f>O14+P14+Q14</f>
        <v>0</v>
      </c>
      <c r="O14" s="2">
        <v>0</v>
      </c>
      <c r="P14" s="2">
        <v>0</v>
      </c>
      <c r="Q14" s="2">
        <v>0</v>
      </c>
      <c r="R14" s="2"/>
      <c r="S14" s="2" t="s">
        <v>42</v>
      </c>
    </row>
    <row r="15" spans="1:19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1:19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</sheetData>
  <mergeCells count="7">
    <mergeCell ref="A12:C12"/>
    <mergeCell ref="A13:C13"/>
    <mergeCell ref="R1:S1"/>
    <mergeCell ref="A2:S2"/>
    <mergeCell ref="A5:C5"/>
    <mergeCell ref="A6:C6"/>
    <mergeCell ref="A9:C9"/>
  </mergeCells>
  <pageMargins left="0.31496062992125984" right="0.31496062992125984" top="0.35433070866141736" bottom="0.35433070866141736" header="0.31496062992125984" footer="0.31496062992125984"/>
  <pageSetup paperSize="9" scale="46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2020-07-02T05:23:41Z</cp:lastPrinted>
  <dcterms:created xsi:type="dcterms:W3CDTF">2019-07-30T07:04:48Z</dcterms:created>
  <dcterms:modified xsi:type="dcterms:W3CDTF">2020-07-03T11:12:57Z</dcterms:modified>
</cp:coreProperties>
</file>