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Информация в Правительство еженедельная)\2022 год\В прокуратуру 2022 год\"/>
    </mc:Choice>
  </mc:AlternateContent>
  <bookViews>
    <workbookView xWindow="0" yWindow="0" windowWidth="28800" windowHeight="12435"/>
  </bookViews>
  <sheets>
    <sheet name="СВОД" sheetId="1" r:id="rId1"/>
  </sheets>
  <definedNames>
    <definedName name="_xlnm.Print_Titles" localSheetId="0">СВОД!$4:$4</definedName>
  </definedNames>
  <calcPr calcId="152511"/>
</workbook>
</file>

<file path=xl/calcChain.xml><?xml version="1.0" encoding="utf-8"?>
<calcChain xmlns="http://schemas.openxmlformats.org/spreadsheetml/2006/main">
  <c r="O12" i="1" l="1"/>
  <c r="N12" i="1"/>
  <c r="M12" i="1"/>
  <c r="K12" i="1"/>
  <c r="H8" i="1"/>
  <c r="O6" i="1" l="1"/>
  <c r="N6" i="1"/>
  <c r="M9" i="1"/>
  <c r="J6" i="1" l="1"/>
  <c r="I6" i="1"/>
  <c r="H9" i="1"/>
  <c r="N10" i="1" l="1"/>
  <c r="M10" i="1" s="1"/>
  <c r="L10" i="1" l="1"/>
  <c r="L6" i="1"/>
  <c r="L12" i="1" s="1"/>
  <c r="P10" i="1" l="1"/>
  <c r="O10" i="1"/>
  <c r="K10" i="1"/>
  <c r="J10" i="1"/>
  <c r="I10" i="1"/>
  <c r="I12" i="1" s="1"/>
  <c r="H10" i="1"/>
  <c r="P6" i="1"/>
  <c r="P12" i="1" s="1"/>
  <c r="K6" i="1"/>
  <c r="J12" i="1"/>
  <c r="H11" i="1"/>
  <c r="M7" i="1"/>
  <c r="H7" i="1"/>
  <c r="H6" i="1" s="1"/>
  <c r="H12" i="1" s="1"/>
  <c r="M8" i="1" l="1"/>
  <c r="M6" i="1" s="1"/>
</calcChain>
</file>

<file path=xl/sharedStrings.xml><?xml version="1.0" encoding="utf-8"?>
<sst xmlns="http://schemas.openxmlformats.org/spreadsheetml/2006/main" count="52" uniqueCount="36">
  <si>
    <t>№ п/п</t>
  </si>
  <si>
    <t>Национальный проект</t>
  </si>
  <si>
    <t>Региональный проект</t>
  </si>
  <si>
    <t>Мероприятие</t>
  </si>
  <si>
    <t>Объект (адрес, учреждение и т.п.)</t>
  </si>
  <si>
    <t>Сумма, тыс. рублей</t>
  </si>
  <si>
    <t>в том числе федеральный бюджет</t>
  </si>
  <si>
    <t>в том числе областной бюджет</t>
  </si>
  <si>
    <t>Примечание</t>
  </si>
  <si>
    <t>Кассовый расход на отчетную дату, всего</t>
  </si>
  <si>
    <t>Фактическая дата выполнения мероприятия (работ)</t>
  </si>
  <si>
    <t>Муниципальное образование</t>
  </si>
  <si>
    <t>в том числе местный бюджет</t>
  </si>
  <si>
    <t>Александровский район</t>
  </si>
  <si>
    <t>ВСЕГО</t>
  </si>
  <si>
    <t>(тыс.рублей)</t>
  </si>
  <si>
    <t>1.</t>
  </si>
  <si>
    <t>Сумма, тыс. рублей, предусмотрено по соглашению</t>
  </si>
  <si>
    <t>Образование</t>
  </si>
  <si>
    <t>Успех каждого ребенка</t>
  </si>
  <si>
    <t xml:space="preserve">Проведение капитального ремонта в спортивном зале </t>
  </si>
  <si>
    <t>МБУ Новомихайловская ООШ</t>
  </si>
  <si>
    <t>2.</t>
  </si>
  <si>
    <t>Культура</t>
  </si>
  <si>
    <t>Культурная среда</t>
  </si>
  <si>
    <t>Приобретение книжного фонда, мебели оборудования, компьютерной техники, интерактивного оборудования</t>
  </si>
  <si>
    <r>
      <t xml:space="preserve">МБУК </t>
    </r>
    <r>
      <rPr>
        <sz val="12"/>
        <color theme="1"/>
        <rFont val="Calibri"/>
        <family val="2"/>
        <charset val="204"/>
      </rPr>
      <t>««</t>
    </r>
    <r>
      <rPr>
        <sz val="12"/>
        <color theme="1"/>
        <rFont val="Times New Roman"/>
        <family val="1"/>
        <charset val="204"/>
      </rPr>
      <t>Центр межпоселенческой библиотечной системыАлександровского района</t>
    </r>
    <r>
      <rPr>
        <sz val="12"/>
        <color theme="1"/>
        <rFont val="Calibri"/>
        <family val="2"/>
        <charset val="204"/>
      </rPr>
      <t>»</t>
    </r>
  </si>
  <si>
    <t>1.1.</t>
  </si>
  <si>
    <t>1.2.</t>
  </si>
  <si>
    <t>2.1.</t>
  </si>
  <si>
    <t xml:space="preserve">Сумма контракта </t>
  </si>
  <si>
    <t>1.3.</t>
  </si>
  <si>
    <t xml:space="preserve">Проведение мероприятий по обеспечению деятельности советников директора по воспитанию и взаимодействию с детскими общественными объединениями в образовательных организациях </t>
  </si>
  <si>
    <t>Патриотическое воспитание граждан РФ</t>
  </si>
  <si>
    <t>-</t>
  </si>
  <si>
    <t xml:space="preserve">Информация о мероприятиях региональных проектов (в том числе по капитальным вложениям), реализуемых в МО Александровский район на  01.01.2023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</si>
</sst>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00"/>
    <numFmt numFmtId="166" formatCode="0.000000"/>
    <numFmt numFmtId="167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1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top" wrapText="1"/>
    </xf>
    <xf numFmtId="16" fontId="1" fillId="0" borderId="4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 vertical="top" wrapText="1"/>
    </xf>
    <xf numFmtId="166" fontId="1" fillId="0" borderId="1" xfId="0" applyNumberFormat="1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73"/>
  <sheetViews>
    <sheetView tabSelected="1" zoomScale="89" zoomScaleNormal="89" workbookViewId="0">
      <selection activeCell="R11" sqref="R11"/>
    </sheetView>
  </sheetViews>
  <sheetFormatPr defaultRowHeight="15.75" x14ac:dyDescent="0.25"/>
  <cols>
    <col min="1" max="1" width="7.28515625" style="1" customWidth="1"/>
    <col min="2" max="2" width="18.5703125" style="1" customWidth="1"/>
    <col min="3" max="3" width="18.42578125" style="1" customWidth="1"/>
    <col min="4" max="4" width="18.7109375" style="1" customWidth="1"/>
    <col min="5" max="5" width="21.85546875" style="1" customWidth="1"/>
    <col min="6" max="6" width="20.7109375" style="1" customWidth="1"/>
    <col min="7" max="7" width="13.28515625" style="1" hidden="1" customWidth="1"/>
    <col min="8" max="8" width="15.85546875" style="1" customWidth="1"/>
    <col min="9" max="9" width="16" style="1" customWidth="1"/>
    <col min="10" max="10" width="16.140625" style="1" customWidth="1"/>
    <col min="11" max="12" width="17.7109375" style="1" customWidth="1"/>
    <col min="13" max="13" width="15.140625" style="1" customWidth="1"/>
    <col min="14" max="14" width="14.42578125" style="1" customWidth="1"/>
    <col min="15" max="17" width="14.5703125" style="1" customWidth="1"/>
    <col min="18" max="18" width="26.140625" style="1" customWidth="1"/>
    <col min="19" max="19" width="10.140625" style="1" bestFit="1" customWidth="1"/>
    <col min="20" max="16384" width="9.140625" style="1"/>
  </cols>
  <sheetData>
    <row r="1" spans="1:19" x14ac:dyDescent="0.25">
      <c r="Q1" s="33"/>
      <c r="R1" s="33"/>
    </row>
    <row r="2" spans="1:19" ht="38.25" customHeight="1" x14ac:dyDescent="0.25">
      <c r="A2" s="34" t="s">
        <v>35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19" ht="38.25" customHeigh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26"/>
      <c r="M3" s="11"/>
      <c r="N3" s="11"/>
      <c r="O3" s="11"/>
      <c r="P3" s="11"/>
      <c r="Q3" s="12" t="s">
        <v>15</v>
      </c>
      <c r="R3" s="11"/>
      <c r="S3" s="4"/>
    </row>
    <row r="4" spans="1:19" s="3" customFormat="1" ht="79.5" customHeight="1" x14ac:dyDescent="0.25">
      <c r="A4" s="2" t="s">
        <v>0</v>
      </c>
      <c r="B4" s="2" t="s">
        <v>1</v>
      </c>
      <c r="C4" s="2" t="s">
        <v>2</v>
      </c>
      <c r="D4" s="2" t="s">
        <v>11</v>
      </c>
      <c r="E4" s="2" t="s">
        <v>3</v>
      </c>
      <c r="F4" s="2" t="s">
        <v>4</v>
      </c>
      <c r="G4" s="2" t="s">
        <v>5</v>
      </c>
      <c r="H4" s="2" t="s">
        <v>17</v>
      </c>
      <c r="I4" s="2" t="s">
        <v>6</v>
      </c>
      <c r="J4" s="2" t="s">
        <v>7</v>
      </c>
      <c r="K4" s="2" t="s">
        <v>12</v>
      </c>
      <c r="L4" s="2" t="s">
        <v>30</v>
      </c>
      <c r="M4" s="2" t="s">
        <v>9</v>
      </c>
      <c r="N4" s="2" t="s">
        <v>6</v>
      </c>
      <c r="O4" s="2" t="s">
        <v>7</v>
      </c>
      <c r="P4" s="2" t="s">
        <v>12</v>
      </c>
      <c r="Q4" s="2" t="s">
        <v>10</v>
      </c>
      <c r="R4" s="2" t="s">
        <v>8</v>
      </c>
    </row>
    <row r="5" spans="1:19" s="3" customFormat="1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8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  <c r="N5" s="2">
        <v>13</v>
      </c>
      <c r="O5" s="2">
        <v>14</v>
      </c>
      <c r="P5" s="2">
        <v>15</v>
      </c>
      <c r="Q5" s="2">
        <v>16</v>
      </c>
      <c r="R5" s="2">
        <v>17</v>
      </c>
    </row>
    <row r="6" spans="1:19" s="3" customFormat="1" ht="57" customHeight="1" x14ac:dyDescent="0.3">
      <c r="A6" s="23" t="s">
        <v>16</v>
      </c>
      <c r="B6" s="23" t="s">
        <v>18</v>
      </c>
      <c r="C6" s="22" t="s">
        <v>19</v>
      </c>
      <c r="D6" s="2"/>
      <c r="E6" s="2"/>
      <c r="F6" s="2"/>
      <c r="G6" s="2"/>
      <c r="H6" s="32">
        <f>H8+H7+H9</f>
        <v>2906.3111099999996</v>
      </c>
      <c r="I6" s="32">
        <f t="shared" ref="I6:J6" si="0">I8+I7+I9</f>
        <v>748.60727999999995</v>
      </c>
      <c r="J6" s="32">
        <f t="shared" si="0"/>
        <v>1910.49272</v>
      </c>
      <c r="K6" s="32">
        <f t="shared" ref="K6:P6" si="1">K8+K7</f>
        <v>247.21111000000002</v>
      </c>
      <c r="L6" s="32">
        <f>L7+L8</f>
        <v>2472.08925</v>
      </c>
      <c r="M6" s="32">
        <f>M8+M7+M9</f>
        <v>2906.2892499999998</v>
      </c>
      <c r="N6" s="32">
        <f>N8+N7+N9</f>
        <v>748.60727999999995</v>
      </c>
      <c r="O6" s="31">
        <f>O8+O7+O9</f>
        <v>1910.4730400000001</v>
      </c>
      <c r="P6" s="31">
        <f t="shared" si="1"/>
        <v>247.20893000000001</v>
      </c>
      <c r="Q6" s="10"/>
      <c r="R6" s="2"/>
    </row>
    <row r="7" spans="1:19" s="3" customFormat="1" ht="63" x14ac:dyDescent="0.25">
      <c r="A7" s="25" t="s">
        <v>27</v>
      </c>
      <c r="B7" s="7" t="s">
        <v>18</v>
      </c>
      <c r="C7" s="7" t="s">
        <v>19</v>
      </c>
      <c r="D7" s="5" t="s">
        <v>13</v>
      </c>
      <c r="E7" s="2" t="s">
        <v>20</v>
      </c>
      <c r="F7" s="2" t="s">
        <v>21</v>
      </c>
      <c r="G7" s="2"/>
      <c r="H7" s="8">
        <f>I7+J7+K7</f>
        <v>383.99999999999994</v>
      </c>
      <c r="I7" s="28">
        <v>331.77551999999997</v>
      </c>
      <c r="J7" s="28">
        <v>13.824479999999999</v>
      </c>
      <c r="K7" s="29">
        <v>38.4</v>
      </c>
      <c r="L7" s="35">
        <v>384</v>
      </c>
      <c r="M7" s="8">
        <f>SUM(N7+O7+P7)</f>
        <v>383.99999999999994</v>
      </c>
      <c r="N7" s="28">
        <v>331.77551999999997</v>
      </c>
      <c r="O7" s="28">
        <v>13.824479999999999</v>
      </c>
      <c r="P7" s="8">
        <v>38.4</v>
      </c>
      <c r="Q7" s="27">
        <v>44783</v>
      </c>
      <c r="R7" s="2"/>
    </row>
    <row r="8" spans="1:19" s="3" customFormat="1" ht="63" x14ac:dyDescent="0.25">
      <c r="A8" s="24" t="s">
        <v>28</v>
      </c>
      <c r="B8" s="7" t="s">
        <v>18</v>
      </c>
      <c r="C8" s="7" t="s">
        <v>19</v>
      </c>
      <c r="D8" s="5" t="s">
        <v>13</v>
      </c>
      <c r="E8" s="2" t="s">
        <v>20</v>
      </c>
      <c r="F8" s="2" t="s">
        <v>21</v>
      </c>
      <c r="G8" s="2"/>
      <c r="H8" s="8">
        <f>I8+J8+K8</f>
        <v>2088.1111099999998</v>
      </c>
      <c r="I8" s="8">
        <v>0</v>
      </c>
      <c r="J8" s="8">
        <v>1879.3</v>
      </c>
      <c r="K8" s="10">
        <v>208.81111000000001</v>
      </c>
      <c r="L8" s="10">
        <v>2088.08925</v>
      </c>
      <c r="M8" s="8">
        <f>SUM(N8+O8+P8)</f>
        <v>2088.08925</v>
      </c>
      <c r="N8" s="14">
        <v>0</v>
      </c>
      <c r="O8" s="10">
        <v>1879.2803200000001</v>
      </c>
      <c r="P8" s="10">
        <v>208.80893</v>
      </c>
      <c r="Q8" s="27">
        <v>44783</v>
      </c>
      <c r="R8" s="2"/>
    </row>
    <row r="9" spans="1:19" s="3" customFormat="1" ht="78.75" customHeight="1" x14ac:dyDescent="0.25">
      <c r="A9" s="24" t="s">
        <v>31</v>
      </c>
      <c r="B9" s="7" t="s">
        <v>18</v>
      </c>
      <c r="C9" s="7" t="s">
        <v>33</v>
      </c>
      <c r="D9" s="5" t="s">
        <v>13</v>
      </c>
      <c r="E9" s="2" t="s">
        <v>32</v>
      </c>
      <c r="F9" s="2"/>
      <c r="G9" s="2"/>
      <c r="H9" s="8">
        <f>I9+J9+K9</f>
        <v>434.2</v>
      </c>
      <c r="I9" s="28">
        <v>416.83175999999997</v>
      </c>
      <c r="J9" s="28">
        <v>17.36824</v>
      </c>
      <c r="K9" s="10">
        <v>0</v>
      </c>
      <c r="L9" s="10" t="s">
        <v>34</v>
      </c>
      <c r="M9" s="8">
        <f>SUM(N9:P9)</f>
        <v>434.2</v>
      </c>
      <c r="N9" s="28">
        <v>416.83175999999997</v>
      </c>
      <c r="O9" s="10">
        <v>17.36824</v>
      </c>
      <c r="P9" s="10" t="s">
        <v>34</v>
      </c>
      <c r="Q9" s="27">
        <v>44925</v>
      </c>
      <c r="R9" s="2"/>
    </row>
    <row r="10" spans="1:19" s="3" customFormat="1" ht="42" customHeight="1" x14ac:dyDescent="0.25">
      <c r="A10" s="23" t="s">
        <v>22</v>
      </c>
      <c r="B10" s="23" t="s">
        <v>23</v>
      </c>
      <c r="C10" s="23" t="s">
        <v>24</v>
      </c>
      <c r="D10" s="6"/>
      <c r="E10" s="2"/>
      <c r="F10" s="2"/>
      <c r="G10" s="2"/>
      <c r="H10" s="13">
        <f>H11</f>
        <v>10000</v>
      </c>
      <c r="I10" s="13">
        <f t="shared" ref="I10:P10" si="2">I11</f>
        <v>10000</v>
      </c>
      <c r="J10" s="13">
        <f t="shared" si="2"/>
        <v>0</v>
      </c>
      <c r="K10" s="13">
        <f t="shared" si="2"/>
        <v>0</v>
      </c>
      <c r="L10" s="13">
        <f>L11</f>
        <v>10000</v>
      </c>
      <c r="M10" s="13">
        <f>N10</f>
        <v>10000</v>
      </c>
      <c r="N10" s="13">
        <f t="shared" si="2"/>
        <v>10000</v>
      </c>
      <c r="O10" s="13">
        <f t="shared" si="2"/>
        <v>0</v>
      </c>
      <c r="P10" s="13">
        <f t="shared" si="2"/>
        <v>0</v>
      </c>
      <c r="Q10" s="10"/>
      <c r="R10" s="2"/>
    </row>
    <row r="11" spans="1:19" ht="126" x14ac:dyDescent="0.25">
      <c r="A11" s="15" t="s">
        <v>29</v>
      </c>
      <c r="B11" s="15" t="s">
        <v>23</v>
      </c>
      <c r="C11" s="15" t="s">
        <v>24</v>
      </c>
      <c r="D11" s="16" t="s">
        <v>13</v>
      </c>
      <c r="E11" s="17" t="s">
        <v>25</v>
      </c>
      <c r="F11" s="15" t="s">
        <v>26</v>
      </c>
      <c r="G11" s="9"/>
      <c r="H11" s="8">
        <f>I11+J11+K11</f>
        <v>10000</v>
      </c>
      <c r="I11" s="8">
        <v>10000</v>
      </c>
      <c r="J11" s="8">
        <v>0</v>
      </c>
      <c r="K11" s="8">
        <v>0</v>
      </c>
      <c r="L11" s="8">
        <v>10000</v>
      </c>
      <c r="M11" s="8">
        <v>10000</v>
      </c>
      <c r="N11" s="8">
        <v>10000</v>
      </c>
      <c r="O11" s="8">
        <v>0</v>
      </c>
      <c r="P11" s="8">
        <v>0</v>
      </c>
      <c r="Q11" s="27">
        <v>44830</v>
      </c>
      <c r="R11" s="9"/>
    </row>
    <row r="12" spans="1:19" x14ac:dyDescent="0.25">
      <c r="A12" s="18"/>
      <c r="B12" s="19"/>
      <c r="C12" s="19" t="s">
        <v>14</v>
      </c>
      <c r="D12" s="19"/>
      <c r="E12" s="19"/>
      <c r="F12" s="20"/>
      <c r="G12" s="20"/>
      <c r="H12" s="30">
        <f>H10+H6</f>
        <v>12906.311109999999</v>
      </c>
      <c r="I12" s="30">
        <f t="shared" ref="I12:P12" si="3">I10+I6</f>
        <v>10748.60728</v>
      </c>
      <c r="J12" s="30">
        <f t="shared" si="3"/>
        <v>1910.49272</v>
      </c>
      <c r="K12" s="30">
        <f>K10+K6</f>
        <v>247.21111000000002</v>
      </c>
      <c r="L12" s="30">
        <f>L6+L10</f>
        <v>12472.089250000001</v>
      </c>
      <c r="M12" s="30">
        <f>M10+M6</f>
        <v>12906.28925</v>
      </c>
      <c r="N12" s="30">
        <f>N10+N6</f>
        <v>10748.60728</v>
      </c>
      <c r="O12" s="30">
        <f>O10+O6</f>
        <v>1910.4730400000001</v>
      </c>
      <c r="P12" s="30">
        <f t="shared" si="3"/>
        <v>247.20893000000001</v>
      </c>
      <c r="Q12" s="21"/>
      <c r="R12" s="21"/>
    </row>
    <row r="13" spans="1:19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9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9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9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1:18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1:18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1:18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1:18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1:18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1:18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</row>
    <row r="78" spans="1:18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</row>
    <row r="79" spans="1:18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  <row r="80" spans="1:18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 spans="1:18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1:18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1:18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18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1:18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1:18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1:18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 spans="1:18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1:18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1:18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1:18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1:18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1:18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1:18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1:18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1:18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spans="1:18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1:18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spans="1:18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1:18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1:18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 spans="1:18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spans="1:18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1:18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1:18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1:18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 spans="1:18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1:18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1:18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1:18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1:18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1:18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1:18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spans="1:18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1:18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1:18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1:18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1:18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1:18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1:18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1:18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</row>
    <row r="131" spans="1:18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</row>
    <row r="132" spans="1:18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</row>
    <row r="133" spans="1:18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</row>
    <row r="134" spans="1:18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</row>
    <row r="135" spans="1:18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</row>
    <row r="136" spans="1:18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</row>
    <row r="137" spans="1:18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</row>
    <row r="138" spans="1:18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</row>
    <row r="139" spans="1:18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</row>
    <row r="140" spans="1:18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</row>
    <row r="141" spans="1:18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</row>
    <row r="142" spans="1:18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</row>
    <row r="143" spans="1:18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</row>
    <row r="144" spans="1:18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</row>
    <row r="145" spans="1:18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</row>
    <row r="146" spans="1:18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</row>
    <row r="147" spans="1:18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1:18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1:18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1:18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</row>
    <row r="151" spans="1:18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</row>
    <row r="152" spans="1:18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</row>
    <row r="153" spans="1:18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</row>
    <row r="154" spans="1:18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</row>
    <row r="155" spans="1:18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 spans="1:18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1:18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1:18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1:18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1:18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1:18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1:18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1:18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1:18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</row>
    <row r="165" spans="1:18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</row>
    <row r="166" spans="1:18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1:18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1:18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1:18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</row>
    <row r="170" spans="1:18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</row>
    <row r="171" spans="1:18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</row>
    <row r="172" spans="1:18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</row>
    <row r="173" spans="1:18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</row>
    <row r="174" spans="1:18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</row>
    <row r="175" spans="1:18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</row>
    <row r="176" spans="1:18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</row>
    <row r="177" spans="1:18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</row>
    <row r="178" spans="1:18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</row>
    <row r="179" spans="1:18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  <row r="180" spans="1:18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</row>
    <row r="181" spans="1:18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</row>
    <row r="182" spans="1:18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  <row r="183" spans="1:18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</row>
    <row r="184" spans="1:18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</row>
    <row r="185" spans="1:18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</row>
    <row r="186" spans="1:18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</row>
    <row r="187" spans="1:18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</row>
    <row r="188" spans="1:18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</row>
    <row r="189" spans="1:18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</row>
    <row r="190" spans="1:18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1:18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</row>
    <row r="192" spans="1:18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</row>
    <row r="193" spans="1:18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</row>
    <row r="194" spans="1:18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</row>
    <row r="195" spans="1:18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</row>
    <row r="196" spans="1:18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</row>
    <row r="197" spans="1:18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</row>
    <row r="198" spans="1:18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</row>
    <row r="199" spans="1:18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</row>
    <row r="200" spans="1:18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</row>
    <row r="201" spans="1:18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</row>
    <row r="202" spans="1:18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</row>
    <row r="203" spans="1:18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</row>
    <row r="204" spans="1:18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</row>
    <row r="205" spans="1:18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</row>
    <row r="206" spans="1:18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</row>
    <row r="207" spans="1:18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</row>
    <row r="208" spans="1:18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</row>
    <row r="209" spans="1:18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</row>
    <row r="210" spans="1:18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</row>
    <row r="211" spans="1:18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</row>
    <row r="212" spans="1:18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</row>
    <row r="213" spans="1:18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</row>
    <row r="214" spans="1:18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</row>
    <row r="215" spans="1:18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</row>
    <row r="216" spans="1:18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</row>
    <row r="217" spans="1:18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</row>
    <row r="218" spans="1:18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</row>
    <row r="219" spans="1:18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</row>
    <row r="220" spans="1:18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</row>
    <row r="221" spans="1:18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</row>
    <row r="222" spans="1:18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</row>
    <row r="223" spans="1:18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</row>
    <row r="224" spans="1:18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</row>
    <row r="225" spans="1:18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</row>
    <row r="226" spans="1:18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</row>
    <row r="227" spans="1:18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</row>
    <row r="228" spans="1:18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</row>
    <row r="229" spans="1:18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</row>
    <row r="230" spans="1:18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</row>
    <row r="231" spans="1:18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</row>
    <row r="232" spans="1:18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</row>
    <row r="233" spans="1:18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</row>
    <row r="234" spans="1:18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</row>
    <row r="235" spans="1:18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</row>
    <row r="236" spans="1:18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</row>
    <row r="237" spans="1:18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</row>
    <row r="238" spans="1:18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</row>
    <row r="239" spans="1:18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</row>
    <row r="240" spans="1:18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</row>
    <row r="241" spans="1:18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</row>
    <row r="242" spans="1:18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</row>
    <row r="243" spans="1:18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</row>
    <row r="244" spans="1:18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</row>
    <row r="245" spans="1:18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</row>
    <row r="246" spans="1:18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</row>
    <row r="247" spans="1:18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</row>
    <row r="248" spans="1:18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</row>
    <row r="249" spans="1:18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</row>
    <row r="250" spans="1:18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</row>
    <row r="251" spans="1:18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</row>
    <row r="252" spans="1:18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</row>
    <row r="253" spans="1:18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</row>
    <row r="254" spans="1:18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</row>
    <row r="255" spans="1:18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</row>
    <row r="256" spans="1:18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</row>
    <row r="257" spans="1:18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</row>
    <row r="258" spans="1:18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</row>
    <row r="259" spans="1:18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</row>
    <row r="260" spans="1:18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</row>
    <row r="261" spans="1:18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</row>
    <row r="262" spans="1:18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</row>
    <row r="263" spans="1:18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</row>
    <row r="264" spans="1:18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</row>
    <row r="265" spans="1:18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</row>
    <row r="266" spans="1:18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</row>
    <row r="267" spans="1:18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</row>
    <row r="268" spans="1:18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</row>
    <row r="269" spans="1:18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</row>
    <row r="270" spans="1:18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</row>
    <row r="271" spans="1:18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</row>
    <row r="272" spans="1:18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</row>
    <row r="273" spans="1:18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</row>
  </sheetData>
  <mergeCells count="2">
    <mergeCell ref="Q1:R1"/>
    <mergeCell ref="A2:R2"/>
  </mergeCells>
  <pageMargins left="0.31496062992125984" right="0.31496062992125984" top="0.35433070866141736" bottom="0.35433070866141736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Мусин Дмитрий Сергеевич</dc:creator>
  <cp:lastModifiedBy>Kabanova</cp:lastModifiedBy>
  <cp:lastPrinted>2023-01-09T06:15:35Z</cp:lastPrinted>
  <dcterms:created xsi:type="dcterms:W3CDTF">2019-07-30T07:04:48Z</dcterms:created>
  <dcterms:modified xsi:type="dcterms:W3CDTF">2023-01-09T06:23:24Z</dcterms:modified>
</cp:coreProperties>
</file>