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010117" sheetId="3" r:id="rId3"/>
  </sheets>
  <calcPr calcId="125725"/>
</workbook>
</file>

<file path=xl/calcChain.xml><?xml version="1.0" encoding="utf-8"?>
<calcChain xmlns="http://schemas.openxmlformats.org/spreadsheetml/2006/main">
  <c r="C5" i="3"/>
  <c r="C6"/>
  <c r="C18"/>
  <c r="C17"/>
  <c r="C16"/>
  <c r="C15"/>
  <c r="C12"/>
  <c r="C11"/>
  <c r="C10"/>
  <c r="C9"/>
  <c r="C8"/>
  <c r="C7"/>
  <c r="H4"/>
  <c r="G4"/>
  <c r="F4"/>
  <c r="E4"/>
  <c r="D4"/>
  <c r="C18" i="2"/>
  <c r="C17"/>
  <c r="C16"/>
  <c r="C15"/>
  <c r="C12"/>
  <c r="C11"/>
  <c r="C10"/>
  <c r="C9"/>
  <c r="C8"/>
  <c r="C7"/>
  <c r="J4"/>
  <c r="H4"/>
  <c r="I4"/>
  <c r="C14"/>
  <c r="C13"/>
  <c r="C6"/>
  <c r="C5"/>
  <c r="G4"/>
  <c r="F4"/>
  <c r="E4"/>
  <c r="D4"/>
  <c r="C18" i="1"/>
  <c r="C17"/>
  <c r="C16"/>
  <c r="C15"/>
  <c r="C14"/>
  <c r="C13"/>
  <c r="C12"/>
  <c r="C11"/>
  <c r="C10"/>
  <c r="C9"/>
  <c r="C8"/>
  <c r="C7"/>
  <c r="C6"/>
  <c r="C5"/>
  <c r="H4"/>
  <c r="G4"/>
  <c r="F4"/>
  <c r="E4"/>
  <c r="D4"/>
  <c r="C4"/>
  <c r="C4" i="3" l="1"/>
  <c r="C4" i="2"/>
</calcChain>
</file>

<file path=xl/sharedStrings.xml><?xml version="1.0" encoding="utf-8"?>
<sst xmlns="http://schemas.openxmlformats.org/spreadsheetml/2006/main" count="127" uniqueCount="50">
  <si>
    <t xml:space="preserve">                                   СВЕДЕНИЯ ПО КРЕДИТОРСКОЙ ЗАДОЛЖЕННОСТИ МУНИЦИПАЛЬНОГО ОБРАЗОВАНИЯ АЛЕКСАНДРОВСКИЙ РАЙОН  на 01.01.2015 года</t>
  </si>
  <si>
    <t>(тыс.руб.)</t>
  </si>
  <si>
    <t>Наименование показателя</t>
  </si>
  <si>
    <t>Код расхода по классификации расходов бюджетов</t>
  </si>
  <si>
    <t>Всего</t>
  </si>
  <si>
    <t xml:space="preserve">                                Главные распорядители бюджетных средств</t>
  </si>
  <si>
    <t>Отдел образования</t>
  </si>
  <si>
    <t>Отдел культуры</t>
  </si>
  <si>
    <t>Отдел по молодежной политике и спорту</t>
  </si>
  <si>
    <t>Финансовый отдел</t>
  </si>
  <si>
    <t>Администрация</t>
  </si>
  <si>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1"/>
        <color theme="1"/>
        <rFont val="Calibri"/>
        <family val="2"/>
        <charset val="204"/>
        <scheme val="minor"/>
      </rPr>
      <t>РЕДИТОРСКАЯ ЗАДОЛЖЕННОСТЬ ВСЕГО, в том числе:</t>
    </r>
  </si>
  <si>
    <t xml:space="preserve">000 0000 0000000 000 000 </t>
  </si>
  <si>
    <t>по заработной плате</t>
  </si>
  <si>
    <t>000 0000 0000000 000 211</t>
  </si>
  <si>
    <t>по прочим выплатам</t>
  </si>
  <si>
    <t>000 0000 0000000 000 212</t>
  </si>
  <si>
    <t>по начислениям на выплаты по оплате труда</t>
  </si>
  <si>
    <t xml:space="preserve">000 0000 0000000 000 213 </t>
  </si>
  <si>
    <t>по услугам связи</t>
  </si>
  <si>
    <t xml:space="preserve">000 0000 0000000 000 221 </t>
  </si>
  <si>
    <t>по транспортным услугам</t>
  </si>
  <si>
    <t xml:space="preserve">000 0000 0000000 000 222 </t>
  </si>
  <si>
    <t>по коммунальным услугам</t>
  </si>
  <si>
    <t xml:space="preserve">000 0000 0000000 000 223 </t>
  </si>
  <si>
    <t>по работам, услугам по содержанию имущества</t>
  </si>
  <si>
    <t xml:space="preserve">000 0000 0000000 000 225 </t>
  </si>
  <si>
    <t>по прочим  работам и услугам</t>
  </si>
  <si>
    <t xml:space="preserve">000 0000 0000000 000 226 </t>
  </si>
  <si>
    <t>по безвозмездным перечислениям государственным и муниципальным организациям</t>
  </si>
  <si>
    <t xml:space="preserve">000 0000 0000000 000 241 </t>
  </si>
  <si>
    <t>по безвозмездным перечислениям организациям, за  исключением государственных и муниципальных  организаций</t>
  </si>
  <si>
    <t xml:space="preserve">000 0000 0000000 000 242 </t>
  </si>
  <si>
    <t>по  пособиям по социальной помощи населению</t>
  </si>
  <si>
    <t xml:space="preserve">000 0000 0000000 000 262 </t>
  </si>
  <si>
    <t>по  прочим расходам</t>
  </si>
  <si>
    <t xml:space="preserve">000 0000 0000000 000 290 </t>
  </si>
  <si>
    <t>по оплате договоров на приобретение, строительство, реконструкцию,техническое перевооружение, расширение и модернизацию объектов, относящихся к основным средствам</t>
  </si>
  <si>
    <t xml:space="preserve">000 0000 0000000 000 310 </t>
  </si>
  <si>
    <t>по оплате договоров на приобретение сырья и материалов в целях оказания государственных (муниципальных) услуг</t>
  </si>
  <si>
    <t xml:space="preserve">000 0000 0000000 000 340 </t>
  </si>
  <si>
    <t>Начальник финансового отдела администрации Александровского района:                  Н.А. Данилова</t>
  </si>
  <si>
    <t xml:space="preserve">                                   СВЕДЕНИЯ ПО КРЕДИТОРСКОЙ ЗАДОЛЖЕННОСТИ МУНИЦИПАЛЬНОГО ОБРАЗОВАНИЯ АЛЕКСАНДРОВСКИЙ РАЙОН  на 01.01.2017 года</t>
  </si>
  <si>
    <t>Учреждения образования</t>
  </si>
  <si>
    <t>Учреждения культуры</t>
  </si>
  <si>
    <t>Учреждения по молодежной политике и спорту</t>
  </si>
  <si>
    <t xml:space="preserve">  </t>
  </si>
  <si>
    <t>МФЦ</t>
  </si>
  <si>
    <t>Хозотдел</t>
  </si>
  <si>
    <t>Администрация,Хозотдел,МФЦ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</si>
</sst>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/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0" xfId="0" applyNumberFormat="1" applyBorder="1"/>
    <xf numFmtId="0" fontId="4" fillId="0" borderId="10" xfId="0" applyFont="1" applyFill="1" applyBorder="1"/>
    <xf numFmtId="0" fontId="4" fillId="0" borderId="15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" fillId="0" borderId="12" xfId="0" applyFont="1" applyBorder="1"/>
    <xf numFmtId="0" fontId="0" fillId="0" borderId="14" xfId="0" applyFont="1" applyBorder="1"/>
    <xf numFmtId="0" fontId="4" fillId="0" borderId="10" xfId="0" applyFont="1" applyBorder="1" applyAlignment="1">
      <alignment wrapText="1"/>
    </xf>
    <xf numFmtId="0" fontId="1" fillId="0" borderId="11" xfId="0" applyFont="1" applyBorder="1"/>
    <xf numFmtId="0" fontId="1" fillId="0" borderId="13" xfId="0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0" xfId="0" applyFont="1" applyBorder="1" applyAlignment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0" xfId="0" applyFont="1"/>
    <xf numFmtId="0" fontId="0" fillId="0" borderId="13" xfId="0" applyFont="1" applyBorder="1"/>
    <xf numFmtId="0" fontId="1" fillId="0" borderId="22" xfId="0" applyFont="1" applyBorder="1"/>
    <xf numFmtId="0" fontId="1" fillId="0" borderId="8" xfId="0" applyFont="1" applyBorder="1"/>
    <xf numFmtId="0" fontId="1" fillId="0" borderId="23" xfId="0" applyFont="1" applyBorder="1"/>
    <xf numFmtId="0" fontId="1" fillId="0" borderId="5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opLeftCell="B1" workbookViewId="0">
      <selection sqref="A1:XFD1048576"/>
    </sheetView>
  </sheetViews>
  <sheetFormatPr defaultRowHeight="15"/>
  <cols>
    <col min="1" max="1" width="52.5703125" customWidth="1"/>
    <col min="2" max="2" width="27.140625" customWidth="1"/>
    <col min="3" max="3" width="15.28515625" customWidth="1"/>
    <col min="4" max="4" width="14.28515625" customWidth="1"/>
    <col min="5" max="5" width="13.42578125" customWidth="1"/>
    <col min="6" max="6" width="17.140625" customWidth="1"/>
    <col min="7" max="7" width="14.7109375" customWidth="1"/>
    <col min="8" max="8" width="16" customWidth="1"/>
  </cols>
  <sheetData>
    <row r="1" spans="1:8" ht="16.5" thickBot="1">
      <c r="A1" s="1" t="s">
        <v>0</v>
      </c>
      <c r="B1" s="1"/>
      <c r="C1" s="1"/>
      <c r="D1" s="1"/>
      <c r="E1" s="2"/>
      <c r="H1" s="3" t="s">
        <v>1</v>
      </c>
    </row>
    <row r="2" spans="1:8" ht="15.75" thickBot="1">
      <c r="A2" s="44" t="s">
        <v>2</v>
      </c>
      <c r="B2" s="46" t="s">
        <v>3</v>
      </c>
      <c r="C2" s="47" t="s">
        <v>4</v>
      </c>
      <c r="D2" s="48" t="s">
        <v>5</v>
      </c>
      <c r="E2" s="49"/>
      <c r="F2" s="49"/>
      <c r="G2" s="49"/>
      <c r="H2" s="50"/>
    </row>
    <row r="3" spans="1:8" ht="60.75" thickBot="1">
      <c r="A3" s="45"/>
      <c r="B3" s="45"/>
      <c r="C3" s="45"/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</row>
    <row r="4" spans="1:8" ht="15.75">
      <c r="A4" s="6" t="s">
        <v>11</v>
      </c>
      <c r="B4" s="7" t="s">
        <v>12</v>
      </c>
      <c r="C4" s="8">
        <f t="shared" ref="C4:H4" si="0">SUM(C5:C18)</f>
        <v>8011.3</v>
      </c>
      <c r="D4" s="8">
        <f t="shared" si="0"/>
        <v>1911.2999999999997</v>
      </c>
      <c r="E4" s="8">
        <f t="shared" si="0"/>
        <v>1314.5000000000002</v>
      </c>
      <c r="F4" s="8">
        <f t="shared" si="0"/>
        <v>108.5</v>
      </c>
      <c r="G4" s="8">
        <f t="shared" si="0"/>
        <v>-6.7000000000000028</v>
      </c>
      <c r="H4" s="8">
        <f t="shared" si="0"/>
        <v>4683.7000000000007</v>
      </c>
    </row>
    <row r="5" spans="1:8">
      <c r="A5" s="9" t="s">
        <v>13</v>
      </c>
      <c r="B5" s="7" t="s">
        <v>14</v>
      </c>
      <c r="C5" s="10">
        <f>D5+E5+F5+G5+H5</f>
        <v>596.30000000000007</v>
      </c>
      <c r="D5" s="11">
        <v>63.1</v>
      </c>
      <c r="E5" s="12">
        <v>663.2</v>
      </c>
      <c r="F5" s="13"/>
      <c r="G5" s="12">
        <v>-130</v>
      </c>
      <c r="H5" s="14"/>
    </row>
    <row r="6" spans="1:8">
      <c r="A6" s="9" t="s">
        <v>15</v>
      </c>
      <c r="B6" s="7" t="s">
        <v>16</v>
      </c>
      <c r="C6" s="10">
        <f t="shared" ref="C6:C18" si="1">D6+E6+F6+G6+H6</f>
        <v>-0.5</v>
      </c>
      <c r="D6" s="11">
        <v>-0.6</v>
      </c>
      <c r="E6" s="12">
        <v>0.1</v>
      </c>
      <c r="F6" s="13"/>
      <c r="G6" s="12"/>
      <c r="H6" s="14"/>
    </row>
    <row r="7" spans="1:8">
      <c r="A7" s="9" t="s">
        <v>17</v>
      </c>
      <c r="B7" s="7" t="s">
        <v>18</v>
      </c>
      <c r="C7" s="15">
        <f t="shared" si="1"/>
        <v>2154</v>
      </c>
      <c r="D7" s="11">
        <v>1050.9000000000001</v>
      </c>
      <c r="E7" s="12">
        <v>587.5</v>
      </c>
      <c r="F7" s="13">
        <v>8.8000000000000007</v>
      </c>
      <c r="G7" s="12">
        <v>75.8</v>
      </c>
      <c r="H7" s="14">
        <v>431</v>
      </c>
    </row>
    <row r="8" spans="1:8">
      <c r="A8" s="9" t="s">
        <v>19</v>
      </c>
      <c r="B8" s="7" t="s">
        <v>20</v>
      </c>
      <c r="C8" s="10">
        <f t="shared" si="1"/>
        <v>57.9</v>
      </c>
      <c r="D8" s="11">
        <v>10.7</v>
      </c>
      <c r="E8" s="12">
        <v>15</v>
      </c>
      <c r="F8" s="13">
        <v>6.6</v>
      </c>
      <c r="G8" s="12">
        <v>2.7</v>
      </c>
      <c r="H8" s="14">
        <v>22.9</v>
      </c>
    </row>
    <row r="9" spans="1:8">
      <c r="A9" s="16" t="s">
        <v>21</v>
      </c>
      <c r="B9" s="7" t="s">
        <v>22</v>
      </c>
      <c r="C9" s="10">
        <f t="shared" si="1"/>
        <v>5.8</v>
      </c>
      <c r="D9" s="11">
        <v>5.8</v>
      </c>
      <c r="E9" s="12"/>
      <c r="F9" s="13"/>
      <c r="G9" s="12"/>
      <c r="H9" s="14"/>
    </row>
    <row r="10" spans="1:8">
      <c r="A10" s="9" t="s">
        <v>23</v>
      </c>
      <c r="B10" s="7" t="s">
        <v>24</v>
      </c>
      <c r="C10" s="10">
        <f t="shared" si="1"/>
        <v>0.3</v>
      </c>
      <c r="D10" s="11"/>
      <c r="E10" s="12">
        <v>0.3</v>
      </c>
      <c r="F10" s="13"/>
      <c r="G10" s="12"/>
      <c r="H10" s="14"/>
    </row>
    <row r="11" spans="1:8">
      <c r="A11" s="17" t="s">
        <v>25</v>
      </c>
      <c r="B11" s="7" t="s">
        <v>26</v>
      </c>
      <c r="C11" s="10">
        <f t="shared" si="1"/>
        <v>42.6</v>
      </c>
      <c r="D11" s="18">
        <v>-9.9</v>
      </c>
      <c r="E11" s="19">
        <v>12</v>
      </c>
      <c r="F11" s="19">
        <v>33.4</v>
      </c>
      <c r="G11" s="20"/>
      <c r="H11" s="21">
        <v>7.1</v>
      </c>
    </row>
    <row r="12" spans="1:8">
      <c r="A12" s="9" t="s">
        <v>27</v>
      </c>
      <c r="B12" s="7" t="s">
        <v>28</v>
      </c>
      <c r="C12" s="10">
        <f t="shared" si="1"/>
        <v>639.29999999999995</v>
      </c>
      <c r="D12" s="11">
        <v>249.6</v>
      </c>
      <c r="E12" s="12">
        <v>12.9</v>
      </c>
      <c r="F12" s="13">
        <v>32.5</v>
      </c>
      <c r="G12" s="12">
        <v>36.799999999999997</v>
      </c>
      <c r="H12" s="14">
        <v>307.5</v>
      </c>
    </row>
    <row r="13" spans="1:8" ht="30">
      <c r="A13" s="22" t="s">
        <v>29</v>
      </c>
      <c r="B13" s="7" t="s">
        <v>30</v>
      </c>
      <c r="C13" s="10">
        <f t="shared" si="1"/>
        <v>309.5</v>
      </c>
      <c r="D13" s="23"/>
      <c r="E13" s="12"/>
      <c r="F13" s="24"/>
      <c r="G13" s="20"/>
      <c r="H13" s="14">
        <v>309.5</v>
      </c>
    </row>
    <row r="14" spans="1:8" ht="45">
      <c r="A14" s="22" t="s">
        <v>31</v>
      </c>
      <c r="B14" s="7" t="s">
        <v>32</v>
      </c>
      <c r="C14" s="15">
        <f t="shared" si="1"/>
        <v>2</v>
      </c>
      <c r="D14" s="25"/>
      <c r="E14" s="26"/>
      <c r="F14" s="13"/>
      <c r="G14" s="12"/>
      <c r="H14" s="14">
        <v>2</v>
      </c>
    </row>
    <row r="15" spans="1:8">
      <c r="A15" s="9" t="s">
        <v>33</v>
      </c>
      <c r="B15" s="7" t="s">
        <v>34</v>
      </c>
      <c r="C15" s="10">
        <f t="shared" si="1"/>
        <v>324.2</v>
      </c>
      <c r="D15" s="11">
        <v>253.2</v>
      </c>
      <c r="E15" s="12"/>
      <c r="F15" s="13"/>
      <c r="G15" s="12"/>
      <c r="H15" s="14">
        <v>71</v>
      </c>
    </row>
    <row r="16" spans="1:8">
      <c r="A16" s="27" t="s">
        <v>35</v>
      </c>
      <c r="B16" s="7" t="s">
        <v>36</v>
      </c>
      <c r="C16" s="10">
        <f t="shared" si="1"/>
        <v>-120.69999999999999</v>
      </c>
      <c r="D16" s="11">
        <v>-51.9</v>
      </c>
      <c r="E16" s="12"/>
      <c r="F16" s="13">
        <v>-81.2</v>
      </c>
      <c r="G16" s="12"/>
      <c r="H16" s="14">
        <v>12.4</v>
      </c>
    </row>
    <row r="17" spans="1:8" ht="60">
      <c r="A17" s="22" t="s">
        <v>37</v>
      </c>
      <c r="B17" s="7" t="s">
        <v>38</v>
      </c>
      <c r="C17" s="10">
        <f t="shared" si="1"/>
        <v>3492.3999999999996</v>
      </c>
      <c r="D17" s="25">
        <v>14.8</v>
      </c>
      <c r="E17" s="26"/>
      <c r="F17" s="28">
        <v>99.9</v>
      </c>
      <c r="G17" s="26"/>
      <c r="H17" s="29">
        <v>3377.7</v>
      </c>
    </row>
    <row r="18" spans="1:8" ht="45">
      <c r="A18" s="22" t="s">
        <v>39</v>
      </c>
      <c r="B18" s="30" t="s">
        <v>40</v>
      </c>
      <c r="C18" s="10">
        <f t="shared" si="1"/>
        <v>508.20000000000005</v>
      </c>
      <c r="D18" s="18">
        <v>325.60000000000002</v>
      </c>
      <c r="E18" s="19">
        <v>23.5</v>
      </c>
      <c r="F18" s="19">
        <v>8.5</v>
      </c>
      <c r="G18" s="19">
        <v>8</v>
      </c>
      <c r="H18" s="21">
        <v>142.6</v>
      </c>
    </row>
    <row r="19" spans="1:8" ht="15.75" thickBot="1">
      <c r="A19" s="31"/>
      <c r="B19" s="32"/>
      <c r="C19" s="31"/>
      <c r="D19" s="33"/>
      <c r="E19" s="34"/>
      <c r="F19" s="34"/>
      <c r="G19" s="34"/>
      <c r="H19" s="35"/>
    </row>
    <row r="22" spans="1:8">
      <c r="A22" s="36" t="s">
        <v>41</v>
      </c>
      <c r="B22" s="36"/>
      <c r="C22" s="36"/>
    </row>
  </sheetData>
  <mergeCells count="4">
    <mergeCell ref="A2:A3"/>
    <mergeCell ref="B2:B3"/>
    <mergeCell ref="C2:C3"/>
    <mergeCell ref="D2:H2"/>
  </mergeCell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opLeftCell="B1" workbookViewId="0">
      <selection activeCell="G9" sqref="G9"/>
    </sheetView>
  </sheetViews>
  <sheetFormatPr defaultRowHeight="15"/>
  <cols>
    <col min="1" max="1" width="52.5703125" customWidth="1"/>
    <col min="2" max="2" width="27.140625" customWidth="1"/>
    <col min="3" max="3" width="12.5703125" customWidth="1"/>
    <col min="4" max="4" width="12.28515625" customWidth="1"/>
    <col min="5" max="5" width="11.7109375" customWidth="1"/>
    <col min="6" max="6" width="11.5703125" customWidth="1"/>
    <col min="7" max="7" width="10.140625" customWidth="1"/>
    <col min="8" max="8" width="10.42578125" customWidth="1"/>
    <col min="9" max="9" width="8.85546875" customWidth="1"/>
    <col min="10" max="10" width="10" customWidth="1"/>
  </cols>
  <sheetData>
    <row r="1" spans="1:10" ht="16.5" thickBot="1">
      <c r="A1" s="1" t="s">
        <v>42</v>
      </c>
      <c r="B1" s="1"/>
      <c r="C1" s="1"/>
      <c r="D1" s="1"/>
      <c r="E1" s="2"/>
      <c r="J1" s="3" t="s">
        <v>1</v>
      </c>
    </row>
    <row r="2" spans="1:10" ht="15.75" thickBot="1">
      <c r="A2" s="44" t="s">
        <v>2</v>
      </c>
      <c r="B2" s="46" t="s">
        <v>3</v>
      </c>
      <c r="C2" s="47" t="s">
        <v>4</v>
      </c>
      <c r="D2" s="48" t="s">
        <v>46</v>
      </c>
      <c r="E2" s="51"/>
      <c r="F2" s="51"/>
      <c r="G2" s="51"/>
      <c r="H2" s="51"/>
      <c r="I2" s="51"/>
      <c r="J2" s="52"/>
    </row>
    <row r="3" spans="1:10" ht="90.75" thickBot="1">
      <c r="A3" s="45"/>
      <c r="B3" s="45"/>
      <c r="C3" s="45"/>
      <c r="D3" s="4" t="s">
        <v>43</v>
      </c>
      <c r="E3" s="4" t="s">
        <v>44</v>
      </c>
      <c r="F3" s="4" t="s">
        <v>45</v>
      </c>
      <c r="G3" s="5" t="s">
        <v>9</v>
      </c>
      <c r="H3" s="5" t="s">
        <v>10</v>
      </c>
      <c r="I3" s="5" t="s">
        <v>47</v>
      </c>
      <c r="J3" s="4" t="s">
        <v>48</v>
      </c>
    </row>
    <row r="4" spans="1:10" ht="15.75">
      <c r="A4" s="6" t="s">
        <v>11</v>
      </c>
      <c r="B4" s="7" t="s">
        <v>12</v>
      </c>
      <c r="C4" s="8">
        <f t="shared" ref="C4:J4" si="0">SUM(C5:C18)</f>
        <v>33966.549999999996</v>
      </c>
      <c r="D4" s="8">
        <f t="shared" si="0"/>
        <v>26855.5</v>
      </c>
      <c r="E4" s="8">
        <f t="shared" si="0"/>
        <v>3702.900000000001</v>
      </c>
      <c r="F4" s="8">
        <f t="shared" si="0"/>
        <v>747.59999999999991</v>
      </c>
      <c r="G4" s="8">
        <f t="shared" si="0"/>
        <v>2.1</v>
      </c>
      <c r="H4" s="8">
        <f t="shared" si="0"/>
        <v>1845.3</v>
      </c>
      <c r="I4" s="8">
        <f t="shared" si="0"/>
        <v>0</v>
      </c>
      <c r="J4" s="8">
        <f t="shared" si="0"/>
        <v>822.55000000000007</v>
      </c>
    </row>
    <row r="5" spans="1:10">
      <c r="A5" s="9" t="s">
        <v>13</v>
      </c>
      <c r="B5" s="7" t="s">
        <v>14</v>
      </c>
      <c r="C5" s="10">
        <f>D5+E5+F5+G5+J5</f>
        <v>411.55</v>
      </c>
      <c r="D5" s="11">
        <v>210.3</v>
      </c>
      <c r="E5" s="12"/>
      <c r="F5" s="13"/>
      <c r="G5" s="12"/>
      <c r="H5" s="13">
        <v>9.4</v>
      </c>
      <c r="I5" s="13"/>
      <c r="J5" s="14">
        <v>201.25</v>
      </c>
    </row>
    <row r="6" spans="1:10">
      <c r="A6" s="9" t="s">
        <v>15</v>
      </c>
      <c r="B6" s="7" t="s">
        <v>16</v>
      </c>
      <c r="C6" s="10">
        <f t="shared" ref="C6:C14" si="1">D6+E6+F6+G6+J6</f>
        <v>0</v>
      </c>
      <c r="D6" s="11"/>
      <c r="E6" s="12"/>
      <c r="F6" s="13"/>
      <c r="G6" s="12"/>
      <c r="H6" s="13"/>
      <c r="I6" s="13"/>
      <c r="J6" s="14"/>
    </row>
    <row r="7" spans="1:10">
      <c r="A7" s="9" t="s">
        <v>17</v>
      </c>
      <c r="B7" s="7" t="s">
        <v>18</v>
      </c>
      <c r="C7" s="15">
        <f t="shared" ref="C7:C12" si="2">SUM(D7:J7)</f>
        <v>10243.099999999999</v>
      </c>
      <c r="D7" s="11">
        <v>8662.2999999999993</v>
      </c>
      <c r="E7" s="12">
        <v>705.5</v>
      </c>
      <c r="F7" s="13">
        <v>442.9</v>
      </c>
      <c r="G7" s="12"/>
      <c r="H7" s="13">
        <v>236.4</v>
      </c>
      <c r="I7" s="13"/>
      <c r="J7" s="14">
        <v>196</v>
      </c>
    </row>
    <row r="8" spans="1:10">
      <c r="A8" s="9" t="s">
        <v>19</v>
      </c>
      <c r="B8" s="7" t="s">
        <v>20</v>
      </c>
      <c r="C8" s="10">
        <f t="shared" si="2"/>
        <v>28.400000000000002</v>
      </c>
      <c r="D8" s="11">
        <v>7.4</v>
      </c>
      <c r="E8" s="12">
        <v>17.7</v>
      </c>
      <c r="F8" s="13">
        <v>1.2</v>
      </c>
      <c r="G8" s="12">
        <v>2.1</v>
      </c>
      <c r="H8" s="13"/>
      <c r="I8" s="13"/>
      <c r="J8" s="14"/>
    </row>
    <row r="9" spans="1:10">
      <c r="A9" s="16" t="s">
        <v>21</v>
      </c>
      <c r="B9" s="7" t="s">
        <v>22</v>
      </c>
      <c r="C9" s="10">
        <f t="shared" si="2"/>
        <v>74.900000000000006</v>
      </c>
      <c r="D9" s="11">
        <v>74.900000000000006</v>
      </c>
      <c r="E9" s="12"/>
      <c r="F9" s="13"/>
      <c r="G9" s="12"/>
      <c r="H9" s="13"/>
      <c r="I9" s="13"/>
      <c r="J9" s="14"/>
    </row>
    <row r="10" spans="1:10">
      <c r="A10" s="9" t="s">
        <v>23</v>
      </c>
      <c r="B10" s="7" t="s">
        <v>24</v>
      </c>
      <c r="C10" s="10">
        <f t="shared" si="2"/>
        <v>9494.3000000000011</v>
      </c>
      <c r="D10" s="11">
        <v>7769.7</v>
      </c>
      <c r="E10" s="12">
        <v>1358.9</v>
      </c>
      <c r="F10" s="13">
        <v>87</v>
      </c>
      <c r="G10" s="12"/>
      <c r="H10" s="13"/>
      <c r="I10" s="13"/>
      <c r="J10" s="14">
        <v>278.7</v>
      </c>
    </row>
    <row r="11" spans="1:10">
      <c r="A11" s="17" t="s">
        <v>25</v>
      </c>
      <c r="B11" s="7" t="s">
        <v>26</v>
      </c>
      <c r="C11" s="10">
        <f t="shared" si="2"/>
        <v>5652.0999999999995</v>
      </c>
      <c r="D11" s="18">
        <v>4624.3999999999996</v>
      </c>
      <c r="E11" s="19">
        <v>943.9</v>
      </c>
      <c r="F11" s="19">
        <v>14.6</v>
      </c>
      <c r="G11" s="20"/>
      <c r="H11" s="24"/>
      <c r="I11" s="24"/>
      <c r="J11" s="21">
        <v>69.2</v>
      </c>
    </row>
    <row r="12" spans="1:10">
      <c r="A12" s="9" t="s">
        <v>27</v>
      </c>
      <c r="B12" s="7" t="s">
        <v>28</v>
      </c>
      <c r="C12" s="10">
        <f t="shared" si="2"/>
        <v>3842.6</v>
      </c>
      <c r="D12" s="11">
        <v>1814.6</v>
      </c>
      <c r="E12" s="12">
        <v>535.20000000000005</v>
      </c>
      <c r="F12" s="13">
        <v>12.7</v>
      </c>
      <c r="G12" s="12"/>
      <c r="H12" s="13">
        <v>1402.7</v>
      </c>
      <c r="I12" s="13"/>
      <c r="J12" s="14">
        <v>77.400000000000006</v>
      </c>
    </row>
    <row r="13" spans="1:10" ht="30">
      <c r="A13" s="22" t="s">
        <v>29</v>
      </c>
      <c r="B13" s="7" t="s">
        <v>30</v>
      </c>
      <c r="C13" s="10">
        <f t="shared" si="1"/>
        <v>0</v>
      </c>
      <c r="D13" s="23"/>
      <c r="E13" s="12"/>
      <c r="F13" s="24"/>
      <c r="G13" s="20"/>
      <c r="H13" s="24"/>
      <c r="I13" s="24"/>
      <c r="J13" s="14"/>
    </row>
    <row r="14" spans="1:10" ht="45">
      <c r="A14" s="22" t="s">
        <v>31</v>
      </c>
      <c r="B14" s="7" t="s">
        <v>32</v>
      </c>
      <c r="C14" s="15">
        <f t="shared" si="1"/>
        <v>0</v>
      </c>
      <c r="D14" s="25"/>
      <c r="E14" s="26"/>
      <c r="F14" s="13"/>
      <c r="G14" s="12"/>
      <c r="H14" s="13"/>
      <c r="I14" s="13"/>
      <c r="J14" s="14"/>
    </row>
    <row r="15" spans="1:10">
      <c r="A15" s="9" t="s">
        <v>33</v>
      </c>
      <c r="B15" s="7" t="s">
        <v>34</v>
      </c>
      <c r="C15" s="10">
        <f>SUM(D15:J15)</f>
        <v>917.69999999999993</v>
      </c>
      <c r="D15" s="11">
        <v>647.4</v>
      </c>
      <c r="E15" s="12">
        <v>76.3</v>
      </c>
      <c r="F15" s="13"/>
      <c r="G15" s="12"/>
      <c r="H15" s="13">
        <v>194</v>
      </c>
      <c r="I15" s="13"/>
      <c r="J15" s="14"/>
    </row>
    <row r="16" spans="1:10">
      <c r="A16" s="27" t="s">
        <v>35</v>
      </c>
      <c r="B16" s="7" t="s">
        <v>36</v>
      </c>
      <c r="C16" s="10">
        <f>SUM(D16:J16)</f>
        <v>255.10000000000002</v>
      </c>
      <c r="D16" s="11">
        <v>140.80000000000001</v>
      </c>
      <c r="E16" s="12"/>
      <c r="F16" s="13">
        <v>113.8</v>
      </c>
      <c r="G16" s="12"/>
      <c r="H16" s="13">
        <v>0.5</v>
      </c>
      <c r="I16" s="13"/>
      <c r="J16" s="14"/>
    </row>
    <row r="17" spans="1:10" ht="60">
      <c r="A17" s="22" t="s">
        <v>37</v>
      </c>
      <c r="B17" s="7" t="s">
        <v>38</v>
      </c>
      <c r="C17" s="10">
        <f>SUM(D17:J17)</f>
        <v>312.60000000000002</v>
      </c>
      <c r="D17" s="25">
        <v>261.3</v>
      </c>
      <c r="E17" s="26"/>
      <c r="F17" s="28">
        <v>51.3</v>
      </c>
      <c r="G17" s="26"/>
      <c r="H17" s="28"/>
      <c r="I17" s="28"/>
      <c r="J17" s="29"/>
    </row>
    <row r="18" spans="1:10" ht="45">
      <c r="A18" s="22" t="s">
        <v>39</v>
      </c>
      <c r="B18" s="30" t="s">
        <v>40</v>
      </c>
      <c r="C18" s="10">
        <f>SUM(D18:J18)</f>
        <v>2734.2000000000003</v>
      </c>
      <c r="D18" s="18">
        <v>2642.4</v>
      </c>
      <c r="E18" s="19">
        <v>65.400000000000006</v>
      </c>
      <c r="F18" s="19">
        <v>24.1</v>
      </c>
      <c r="G18" s="19"/>
      <c r="H18" s="37">
        <v>2.2999999999999998</v>
      </c>
      <c r="I18" s="37"/>
      <c r="J18" s="21"/>
    </row>
    <row r="19" spans="1:10" ht="15.75" thickBot="1">
      <c r="A19" s="31"/>
      <c r="B19" s="32"/>
      <c r="C19" s="31"/>
      <c r="D19" s="33"/>
      <c r="E19" s="34"/>
      <c r="F19" s="34"/>
      <c r="G19" s="34"/>
      <c r="H19" s="38"/>
      <c r="I19" s="38"/>
      <c r="J19" s="35"/>
    </row>
    <row r="22" spans="1:10">
      <c r="A22" s="36" t="s">
        <v>41</v>
      </c>
      <c r="B22" s="36"/>
      <c r="C22" s="36"/>
    </row>
  </sheetData>
  <mergeCells count="4">
    <mergeCell ref="A2:A3"/>
    <mergeCell ref="B2:B3"/>
    <mergeCell ref="C2:C3"/>
    <mergeCell ref="D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topLeftCell="B1" workbookViewId="0">
      <selection activeCell="D2" sqref="D2:H2"/>
    </sheetView>
  </sheetViews>
  <sheetFormatPr defaultRowHeight="15"/>
  <cols>
    <col min="1" max="1" width="52.5703125" customWidth="1"/>
    <col min="2" max="2" width="27.140625" customWidth="1"/>
    <col min="3" max="3" width="12.5703125" customWidth="1"/>
    <col min="4" max="4" width="12.28515625" customWidth="1"/>
    <col min="5" max="5" width="11.7109375" customWidth="1"/>
    <col min="6" max="6" width="11.5703125" customWidth="1"/>
    <col min="7" max="7" width="10.140625" customWidth="1"/>
    <col min="8" max="8" width="10.42578125" customWidth="1"/>
  </cols>
  <sheetData>
    <row r="1" spans="1:8" ht="16.5" thickBot="1">
      <c r="A1" s="1" t="s">
        <v>42</v>
      </c>
      <c r="B1" s="1"/>
      <c r="C1" s="1"/>
      <c r="D1" s="1"/>
      <c r="E1" s="2"/>
    </row>
    <row r="2" spans="1:8" ht="15.75" thickBot="1">
      <c r="A2" s="44" t="s">
        <v>2</v>
      </c>
      <c r="B2" s="46" t="s">
        <v>3</v>
      </c>
      <c r="C2" s="47" t="s">
        <v>4</v>
      </c>
      <c r="D2" s="48" t="s">
        <v>46</v>
      </c>
      <c r="E2" s="51"/>
      <c r="F2" s="51"/>
      <c r="G2" s="51"/>
      <c r="H2" s="52"/>
    </row>
    <row r="3" spans="1:8" ht="90.75" thickBot="1">
      <c r="A3" s="45"/>
      <c r="B3" s="45"/>
      <c r="C3" s="45"/>
      <c r="D3" s="41" t="s">
        <v>43</v>
      </c>
      <c r="E3" s="41" t="s">
        <v>44</v>
      </c>
      <c r="F3" s="41" t="s">
        <v>45</v>
      </c>
      <c r="G3" s="42" t="s">
        <v>9</v>
      </c>
      <c r="H3" s="43" t="s">
        <v>49</v>
      </c>
    </row>
    <row r="4" spans="1:8" ht="15.75">
      <c r="A4" s="6" t="s">
        <v>11</v>
      </c>
      <c r="B4" s="7" t="s">
        <v>12</v>
      </c>
      <c r="C4" s="8">
        <f t="shared" ref="C4:H4" si="0">SUM(C5:C18)</f>
        <v>40321.899999999994</v>
      </c>
      <c r="D4" s="8">
        <f t="shared" si="0"/>
        <v>31333.8</v>
      </c>
      <c r="E4" s="8">
        <f t="shared" si="0"/>
        <v>3897.6000000000004</v>
      </c>
      <c r="F4" s="8">
        <f t="shared" si="0"/>
        <v>878.19999999999993</v>
      </c>
      <c r="G4" s="39">
        <f t="shared" si="0"/>
        <v>2.1</v>
      </c>
      <c r="H4" s="40">
        <f t="shared" si="0"/>
        <v>4210.2</v>
      </c>
    </row>
    <row r="5" spans="1:8">
      <c r="A5" s="9" t="s">
        <v>13</v>
      </c>
      <c r="B5" s="7" t="s">
        <v>14</v>
      </c>
      <c r="C5" s="10">
        <f t="shared" ref="C5:C12" si="1">SUM(D5:H5)</f>
        <v>1531.3999999999999</v>
      </c>
      <c r="D5" s="11">
        <v>1523.6</v>
      </c>
      <c r="E5" s="12">
        <v>0</v>
      </c>
      <c r="F5" s="13">
        <v>0</v>
      </c>
      <c r="G5" s="13"/>
      <c r="H5" s="12">
        <v>7.8</v>
      </c>
    </row>
    <row r="6" spans="1:8">
      <c r="A6" s="9" t="s">
        <v>15</v>
      </c>
      <c r="B6" s="7" t="s">
        <v>16</v>
      </c>
      <c r="C6" s="10">
        <f t="shared" si="1"/>
        <v>0</v>
      </c>
      <c r="D6" s="11">
        <v>0</v>
      </c>
      <c r="E6" s="12">
        <v>0</v>
      </c>
      <c r="F6" s="13">
        <v>0</v>
      </c>
      <c r="G6" s="13"/>
      <c r="H6" s="12">
        <v>0</v>
      </c>
    </row>
    <row r="7" spans="1:8">
      <c r="A7" s="9" t="s">
        <v>17</v>
      </c>
      <c r="B7" s="7" t="s">
        <v>18</v>
      </c>
      <c r="C7" s="15">
        <f t="shared" si="1"/>
        <v>12052.199999999999</v>
      </c>
      <c r="D7" s="11">
        <v>10318.6</v>
      </c>
      <c r="E7" s="12">
        <v>714.4</v>
      </c>
      <c r="F7" s="13">
        <v>442.9</v>
      </c>
      <c r="G7" s="13"/>
      <c r="H7" s="12">
        <v>576.29999999999995</v>
      </c>
    </row>
    <row r="8" spans="1:8">
      <c r="A8" s="9" t="s">
        <v>19</v>
      </c>
      <c r="B8" s="7" t="s">
        <v>20</v>
      </c>
      <c r="C8" s="10">
        <f t="shared" si="1"/>
        <v>174.99999999999997</v>
      </c>
      <c r="D8" s="11">
        <v>147.6</v>
      </c>
      <c r="E8" s="12">
        <v>17.7</v>
      </c>
      <c r="F8" s="13">
        <v>7.6</v>
      </c>
      <c r="G8" s="13">
        <v>2.1</v>
      </c>
      <c r="H8" s="12">
        <v>0</v>
      </c>
    </row>
    <row r="9" spans="1:8">
      <c r="A9" s="16" t="s">
        <v>21</v>
      </c>
      <c r="B9" s="7" t="s">
        <v>22</v>
      </c>
      <c r="C9" s="10">
        <f t="shared" si="1"/>
        <v>79.900000000000006</v>
      </c>
      <c r="D9" s="11">
        <v>79.900000000000006</v>
      </c>
      <c r="E9" s="12">
        <v>0</v>
      </c>
      <c r="F9" s="13">
        <v>0</v>
      </c>
      <c r="G9" s="13"/>
      <c r="H9" s="12">
        <v>0</v>
      </c>
    </row>
    <row r="10" spans="1:8">
      <c r="A10" s="9" t="s">
        <v>23</v>
      </c>
      <c r="B10" s="7" t="s">
        <v>24</v>
      </c>
      <c r="C10" s="10">
        <f t="shared" si="1"/>
        <v>11238.300000000001</v>
      </c>
      <c r="D10" s="11">
        <v>9236</v>
      </c>
      <c r="E10" s="12">
        <v>1525.7</v>
      </c>
      <c r="F10" s="13">
        <v>197.9</v>
      </c>
      <c r="G10" s="13"/>
      <c r="H10" s="12">
        <v>278.7</v>
      </c>
    </row>
    <row r="11" spans="1:8">
      <c r="A11" s="17" t="s">
        <v>25</v>
      </c>
      <c r="B11" s="7" t="s">
        <v>26</v>
      </c>
      <c r="C11" s="10">
        <f t="shared" si="1"/>
        <v>5803.9</v>
      </c>
      <c r="D11" s="18">
        <v>4699</v>
      </c>
      <c r="E11" s="19">
        <v>1029</v>
      </c>
      <c r="F11" s="19">
        <v>6.4</v>
      </c>
      <c r="G11" s="24"/>
      <c r="H11" s="20">
        <v>69.5</v>
      </c>
    </row>
    <row r="12" spans="1:8">
      <c r="A12" s="9" t="s">
        <v>27</v>
      </c>
      <c r="B12" s="7" t="s">
        <v>28</v>
      </c>
      <c r="C12" s="10">
        <f t="shared" si="1"/>
        <v>3967.2</v>
      </c>
      <c r="D12" s="11">
        <v>1964.3</v>
      </c>
      <c r="E12" s="12">
        <v>475.8</v>
      </c>
      <c r="F12" s="13">
        <v>35.200000000000003</v>
      </c>
      <c r="G12" s="13"/>
      <c r="H12" s="12">
        <v>1491.9</v>
      </c>
    </row>
    <row r="13" spans="1:8" ht="30">
      <c r="A13" s="22" t="s">
        <v>29</v>
      </c>
      <c r="B13" s="7" t="s">
        <v>30</v>
      </c>
      <c r="C13" s="10"/>
      <c r="D13" s="23"/>
      <c r="E13" s="12"/>
      <c r="F13" s="24"/>
      <c r="G13" s="24"/>
      <c r="H13" s="20"/>
    </row>
    <row r="14" spans="1:8" ht="45">
      <c r="A14" s="22" t="s">
        <v>31</v>
      </c>
      <c r="B14" s="7" t="s">
        <v>32</v>
      </c>
      <c r="C14" s="15"/>
      <c r="D14" s="25"/>
      <c r="E14" s="26"/>
      <c r="F14" s="13"/>
      <c r="G14" s="13"/>
      <c r="H14" s="12"/>
    </row>
    <row r="15" spans="1:8">
      <c r="A15" s="9" t="s">
        <v>33</v>
      </c>
      <c r="B15" s="7" t="s">
        <v>34</v>
      </c>
      <c r="C15" s="10">
        <f>SUM(D15:H15)</f>
        <v>993.3</v>
      </c>
      <c r="D15" s="11">
        <v>723.1</v>
      </c>
      <c r="E15" s="12">
        <v>76.3</v>
      </c>
      <c r="F15" s="13"/>
      <c r="G15" s="13"/>
      <c r="H15" s="12">
        <v>193.9</v>
      </c>
    </row>
    <row r="16" spans="1:8">
      <c r="A16" s="27" t="s">
        <v>35</v>
      </c>
      <c r="B16" s="7" t="s">
        <v>36</v>
      </c>
      <c r="C16" s="10">
        <f>SUM(D16:H16)</f>
        <v>157.19999999999999</v>
      </c>
      <c r="D16" s="11">
        <v>55.8</v>
      </c>
      <c r="E16" s="12">
        <v>0</v>
      </c>
      <c r="F16" s="13">
        <v>100.9</v>
      </c>
      <c r="G16" s="13"/>
      <c r="H16" s="12">
        <v>0.5</v>
      </c>
    </row>
    <row r="17" spans="1:8" ht="60">
      <c r="A17" s="22" t="s">
        <v>37</v>
      </c>
      <c r="B17" s="7" t="s">
        <v>38</v>
      </c>
      <c r="C17" s="10">
        <f>SUM(D17:H17)</f>
        <v>1530.8</v>
      </c>
      <c r="D17" s="25">
        <v>18.399999999999999</v>
      </c>
      <c r="E17" s="26">
        <v>0</v>
      </c>
      <c r="F17" s="28">
        <v>59.4</v>
      </c>
      <c r="G17" s="28"/>
      <c r="H17" s="26">
        <v>1453</v>
      </c>
    </row>
    <row r="18" spans="1:8" ht="45">
      <c r="A18" s="22" t="s">
        <v>39</v>
      </c>
      <c r="B18" s="30" t="s">
        <v>40</v>
      </c>
      <c r="C18" s="10">
        <f>SUM(D18:H18)</f>
        <v>2792.7</v>
      </c>
      <c r="D18" s="18">
        <v>2567.5</v>
      </c>
      <c r="E18" s="19">
        <v>58.7</v>
      </c>
      <c r="F18" s="19">
        <v>27.9</v>
      </c>
      <c r="G18" s="37"/>
      <c r="H18" s="19">
        <v>138.6</v>
      </c>
    </row>
    <row r="19" spans="1:8" ht="15.75" thickBot="1">
      <c r="A19" s="31"/>
      <c r="B19" s="32"/>
      <c r="C19" s="31"/>
      <c r="D19" s="33"/>
      <c r="E19" s="34"/>
      <c r="F19" s="34"/>
      <c r="G19" s="38"/>
      <c r="H19" s="20"/>
    </row>
    <row r="22" spans="1:8">
      <c r="A22" s="36" t="s">
        <v>41</v>
      </c>
      <c r="B22" s="36"/>
      <c r="C22" s="36"/>
    </row>
  </sheetData>
  <mergeCells count="4">
    <mergeCell ref="A2:A3"/>
    <mergeCell ref="B2:B3"/>
    <mergeCell ref="C2:C3"/>
    <mergeCell ref="D2:H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010117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2017-03-04T13:36:14Z</dcterms:modified>
</cp:coreProperties>
</file>