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<sst xmlns="http://schemas.openxmlformats.org/spreadsheetml/2006/main" count="23" uniqueCount="23">
  <si>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</si>
  <si>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ИТОГО РАСХОДОВ</t>
  </si>
  <si>
    <t>Программные расходы</t>
  </si>
  <si>
    <t>Непрограммные мероприятия</t>
  </si>
  <si>
    <t>Условно утвержденные расходы</t>
  </si>
  <si>
    <t>Плановые назначения на 2022 год</t>
  </si>
  <si>
    <t>Муниципальная программа «Энергосбережение и повышение энергетической эффективности в муниципальном образовании Александровский район Оренбургской области» на 2019-2024 годы</t>
  </si>
  <si>
    <t>Муниципальная программа "Создание условий для развития жилищно-коммунального хозяйства Александровского района" на 2019-2024 годы</t>
  </si>
  <si>
    <t>Муниципальная программа "Совершенствование муниципального управления и профилактика правонарушений на территории Александровского района" на 2019-2024 годы</t>
  </si>
  <si>
    <t>Муниципальная программа "Экономическое развитие Александровского района" на 2019-2024 годы</t>
  </si>
  <si>
    <t>Муниципальная программа "Развитие молодежной политики, физической культуры, спорта и туризма в Александровском районе" на 2019-2024 годы</t>
  </si>
  <si>
    <t>Муниципальная программа «Развитие системы образования Александровского района» на 2019–2024 годы</t>
  </si>
  <si>
    <t>Муниципальная программа "Развитие культуры Александровского района" на 2019-2024 годы</t>
  </si>
  <si>
    <t>Муниципальная  программа "Устойчивое развитие территории Александровского района" на 2019-2024 годы</t>
  </si>
  <si>
    <t>Муниципальная программа «Улучшение условий и охраны труда в муниципальном образовании Александровский район" на 2019-2024 годы</t>
  </si>
  <si>
    <t>Муниципальная программа "Управление муниципальными финансами и муниципальным долгом Александровского района" на 2019-2024 годы</t>
  </si>
  <si>
    <t>Плановые назначения на 2023 год</t>
  </si>
  <si>
    <t xml:space="preserve">Сведения  за 2020-2024 годы по муниципальным программам   </t>
  </si>
  <si>
    <t>Исполнено за 2020 год</t>
  </si>
  <si>
    <t>Ожидаемое исполнение за 2021 год</t>
  </si>
  <si>
    <t>Плановые назначения на 2024 год</t>
  </si>
  <si>
    <t>Отклонение 2021 год от исполнения 2020 год</t>
  </si>
  <si>
    <t>Отклонение 2022 год от ожидаемого исполнения за  2021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</si>
</sst>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"/>
    <numFmt numFmtId="184" formatCode="#,##0.0"/>
    <numFmt numFmtId="185" formatCode="#,##0.000"/>
    <numFmt numFmtId="186" formatCode="#,##0.0000"/>
    <numFmt numFmtId="187" formatCode="#,##0.000000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176" fontId="5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176" fontId="6" fillId="0" borderId="11" xfId="0" applyNumberFormat="1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0" fontId="6" fillId="0" borderId="11" xfId="0" applyFont="1" applyBorder="1" applyAlignment="1">
      <alignment horizontal="left" wrapText="1"/>
    </xf>
    <xf numFmtId="176" fontId="6" fillId="33" borderId="11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176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vertical="distributed"/>
    </xf>
    <xf numFmtId="0" fontId="6" fillId="0" borderId="11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vertical="distributed"/>
    </xf>
    <xf numFmtId="172" fontId="5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34.25390625" style="27" customWidth="1"/>
    <col min="2" max="2" width="13.75390625" style="7" bestFit="1" customWidth="1"/>
    <col min="3" max="6" width="13.75390625" style="7" customWidth="1"/>
    <col min="7" max="8" width="17.875" style="9" customWidth="1"/>
    <col min="9" max="16384" width="9.125" style="5" customWidth="1"/>
  </cols>
  <sheetData>
    <row r="1" spans="1:12" ht="18" customHeight="1">
      <c r="A1" s="33" t="s">
        <v>17</v>
      </c>
      <c r="B1" s="33"/>
      <c r="C1" s="33"/>
      <c r="D1" s="33"/>
      <c r="E1" s="33"/>
      <c r="F1" s="33"/>
      <c r="G1" s="33"/>
      <c r="H1" s="33"/>
      <c r="I1" s="4"/>
      <c r="J1" s="4"/>
      <c r="K1" s="4"/>
      <c r="L1" s="4"/>
    </row>
    <row r="2" spans="1:11" ht="15">
      <c r="A2" s="32"/>
      <c r="B2" s="32"/>
      <c r="C2" s="32"/>
      <c r="D2" s="32"/>
      <c r="E2" s="32"/>
      <c r="F2" s="32"/>
      <c r="G2" s="32"/>
      <c r="H2" s="32"/>
      <c r="I2" s="32"/>
      <c r="J2" s="2"/>
      <c r="K2" s="1"/>
    </row>
    <row r="3" spans="1:6" ht="12" thickBot="1">
      <c r="A3" s="6"/>
      <c r="B3" s="8"/>
      <c r="C3" s="8"/>
      <c r="D3" s="8"/>
      <c r="E3" s="8"/>
      <c r="F3" s="8"/>
    </row>
    <row r="4" spans="1:8" ht="98.25" customHeight="1" thickBot="1">
      <c r="A4" s="10" t="s">
        <v>0</v>
      </c>
      <c r="B4" s="3" t="s">
        <v>18</v>
      </c>
      <c r="C4" s="11" t="s">
        <v>19</v>
      </c>
      <c r="D4" s="11" t="s">
        <v>5</v>
      </c>
      <c r="E4" s="11" t="s">
        <v>16</v>
      </c>
      <c r="F4" s="11" t="s">
        <v>20</v>
      </c>
      <c r="G4" s="11" t="s">
        <v>21</v>
      </c>
      <c r="H4" s="11" t="s">
        <v>22</v>
      </c>
    </row>
    <row r="5" spans="1:8" ht="12.75">
      <c r="A5" s="12" t="s">
        <v>2</v>
      </c>
      <c r="B5" s="13">
        <f>B6+B7+B8+B9+B10+B11+B12+B13+B14+B15</f>
        <v>480749.26811000006</v>
      </c>
      <c r="C5" s="13">
        <f>C6+C7+C8+C9+C10+C11+C12+C13+C14+C15</f>
        <v>465751.00837</v>
      </c>
      <c r="D5" s="13">
        <f>D6+D7+D8+D9+D10+D11+D12+D13+D14+D15</f>
        <v>506127.344</v>
      </c>
      <c r="E5" s="13">
        <f>E6+E7+E8+E9+E10+E11+E12+E13+E14+E15</f>
        <v>408930.74399999995</v>
      </c>
      <c r="F5" s="13">
        <f>F6+F7+F8+F9+F10+F11+F12+F13+F14+F15</f>
        <v>411619.344</v>
      </c>
      <c r="G5" s="31">
        <f>C5-B5</f>
        <v>-14998.259740000067</v>
      </c>
      <c r="H5" s="31">
        <f>D5-C5</f>
        <v>40376.33562999999</v>
      </c>
    </row>
    <row r="6" spans="1:8" s="17" customFormat="1" ht="52.5" customHeight="1">
      <c r="A6" s="14" t="s">
        <v>11</v>
      </c>
      <c r="B6" s="15">
        <v>298269.75473</v>
      </c>
      <c r="C6" s="15">
        <v>270642.058</v>
      </c>
      <c r="D6" s="15">
        <v>280610.76</v>
      </c>
      <c r="E6" s="15">
        <v>238805.96</v>
      </c>
      <c r="F6" s="15">
        <v>243560.06</v>
      </c>
      <c r="G6" s="16">
        <f>C6-B6</f>
        <v>-27627.696729999967</v>
      </c>
      <c r="H6" s="16">
        <f aca="true" t="shared" si="0" ref="H6:H18">D6-C6</f>
        <v>9968.70199999999</v>
      </c>
    </row>
    <row r="7" spans="1:8" s="20" customFormat="1" ht="42.75" customHeight="1">
      <c r="A7" s="18" t="s">
        <v>12</v>
      </c>
      <c r="B7" s="19">
        <v>59365.06102</v>
      </c>
      <c r="C7" s="19">
        <v>47452.658</v>
      </c>
      <c r="D7" s="19">
        <v>62626.751</v>
      </c>
      <c r="E7" s="19">
        <v>43935.651</v>
      </c>
      <c r="F7" s="19">
        <v>43935.651</v>
      </c>
      <c r="G7" s="16">
        <f aca="true" t="shared" si="1" ref="G7:G17">C7-B7</f>
        <v>-11912.403019999998</v>
      </c>
      <c r="H7" s="16">
        <f t="shared" si="0"/>
        <v>15174.092999999993</v>
      </c>
    </row>
    <row r="8" spans="1:8" s="20" customFormat="1" ht="63.75" customHeight="1">
      <c r="A8" s="21" t="s">
        <v>10</v>
      </c>
      <c r="B8" s="22">
        <v>707.22502</v>
      </c>
      <c r="C8" s="22">
        <v>16164.54</v>
      </c>
      <c r="D8" s="22">
        <v>16522.391</v>
      </c>
      <c r="E8" s="22">
        <v>13933.191</v>
      </c>
      <c r="F8" s="22">
        <v>13933.191</v>
      </c>
      <c r="G8" s="16">
        <f t="shared" si="1"/>
        <v>15457.314980000001</v>
      </c>
      <c r="H8" s="16">
        <f t="shared" si="0"/>
        <v>357.85099999999875</v>
      </c>
    </row>
    <row r="9" spans="1:8" s="17" customFormat="1" ht="53.25" customHeight="1">
      <c r="A9" s="23" t="s">
        <v>9</v>
      </c>
      <c r="B9" s="15">
        <v>3646.29741</v>
      </c>
      <c r="C9" s="15">
        <v>4339.1245</v>
      </c>
      <c r="D9" s="15">
        <v>4951.5</v>
      </c>
      <c r="E9" s="15">
        <v>4051.5</v>
      </c>
      <c r="F9" s="15">
        <v>4051.5</v>
      </c>
      <c r="G9" s="16">
        <f t="shared" si="1"/>
        <v>692.8270899999998</v>
      </c>
      <c r="H9" s="16">
        <f t="shared" si="0"/>
        <v>612.3755000000001</v>
      </c>
    </row>
    <row r="10" spans="1:8" s="20" customFormat="1" ht="48.75" customHeight="1">
      <c r="A10" s="24" t="s">
        <v>13</v>
      </c>
      <c r="B10" s="15">
        <v>19944.20484</v>
      </c>
      <c r="C10" s="15">
        <v>20973.64087</v>
      </c>
      <c r="D10" s="15">
        <v>27274.35</v>
      </c>
      <c r="E10" s="15">
        <v>24601.37</v>
      </c>
      <c r="F10" s="15">
        <v>22643.97</v>
      </c>
      <c r="G10" s="16">
        <f t="shared" si="1"/>
        <v>1029.4360300000008</v>
      </c>
      <c r="H10" s="16">
        <f t="shared" si="0"/>
        <v>6300.709129999999</v>
      </c>
    </row>
    <row r="11" spans="1:8" s="17" customFormat="1" ht="75" customHeight="1">
      <c r="A11" s="18" t="s">
        <v>8</v>
      </c>
      <c r="B11" s="15">
        <v>44626.62372</v>
      </c>
      <c r="C11" s="15">
        <v>52388.78045</v>
      </c>
      <c r="D11" s="15">
        <v>52202.682</v>
      </c>
      <c r="E11" s="15">
        <v>38792.982</v>
      </c>
      <c r="F11" s="15">
        <v>38792.982</v>
      </c>
      <c r="G11" s="16">
        <f t="shared" si="1"/>
        <v>7762.156729999995</v>
      </c>
      <c r="H11" s="16">
        <f t="shared" si="0"/>
        <v>-186.09844999999768</v>
      </c>
    </row>
    <row r="12" spans="1:8" ht="66" customHeight="1">
      <c r="A12" s="25" t="s">
        <v>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6">
        <f t="shared" si="1"/>
        <v>0</v>
      </c>
      <c r="H12" s="16">
        <f t="shared" si="0"/>
        <v>0</v>
      </c>
    </row>
    <row r="13" spans="1:8" ht="66" customHeight="1">
      <c r="A13" s="30" t="s">
        <v>6</v>
      </c>
      <c r="B13" s="15">
        <v>71.79998</v>
      </c>
      <c r="C13" s="15">
        <v>135</v>
      </c>
      <c r="D13" s="15">
        <v>155</v>
      </c>
      <c r="E13" s="15">
        <v>155</v>
      </c>
      <c r="F13" s="15">
        <v>155</v>
      </c>
      <c r="G13" s="16">
        <f t="shared" si="1"/>
        <v>63.200019999999995</v>
      </c>
      <c r="H13" s="16">
        <f t="shared" si="0"/>
        <v>20</v>
      </c>
    </row>
    <row r="14" spans="1:8" ht="66" customHeight="1">
      <c r="A14" s="25" t="s">
        <v>14</v>
      </c>
      <c r="B14" s="15">
        <v>455.68786</v>
      </c>
      <c r="C14" s="15">
        <v>476.376</v>
      </c>
      <c r="D14" s="15">
        <v>410.3</v>
      </c>
      <c r="E14" s="15">
        <v>185</v>
      </c>
      <c r="F14" s="15">
        <v>185</v>
      </c>
      <c r="G14" s="16">
        <f t="shared" si="1"/>
        <v>20.688139999999976</v>
      </c>
      <c r="H14" s="16">
        <f t="shared" si="0"/>
        <v>-66.07599999999996</v>
      </c>
    </row>
    <row r="15" spans="1:8" ht="75.75" customHeight="1">
      <c r="A15" s="30" t="s">
        <v>15</v>
      </c>
      <c r="B15" s="15">
        <v>53662.61353</v>
      </c>
      <c r="C15" s="15">
        <v>53178.83055</v>
      </c>
      <c r="D15" s="15">
        <v>61373.61</v>
      </c>
      <c r="E15" s="15">
        <v>44470.09</v>
      </c>
      <c r="F15" s="15">
        <v>44361.99</v>
      </c>
      <c r="G15" s="16">
        <f t="shared" si="1"/>
        <v>-483.7829800000036</v>
      </c>
      <c r="H15" s="16">
        <f t="shared" si="0"/>
        <v>8194.779450000002</v>
      </c>
    </row>
    <row r="16" spans="1:8" ht="18" customHeight="1">
      <c r="A16" s="30" t="s">
        <v>4</v>
      </c>
      <c r="B16" s="15"/>
      <c r="C16" s="15"/>
      <c r="D16" s="15"/>
      <c r="E16" s="15">
        <v>4573</v>
      </c>
      <c r="F16" s="15">
        <v>9611</v>
      </c>
      <c r="G16" s="16">
        <f t="shared" si="1"/>
        <v>0</v>
      </c>
      <c r="H16" s="16">
        <f t="shared" si="0"/>
        <v>0</v>
      </c>
    </row>
    <row r="17" spans="1:8" s="20" customFormat="1" ht="16.5" customHeight="1">
      <c r="A17" s="26" t="s">
        <v>3</v>
      </c>
      <c r="B17" s="15">
        <v>2328.57633</v>
      </c>
      <c r="C17" s="15">
        <v>2404.21408</v>
      </c>
      <c r="D17" s="15">
        <v>2240.24</v>
      </c>
      <c r="E17" s="15">
        <v>2210.24</v>
      </c>
      <c r="F17" s="15">
        <v>2210.24</v>
      </c>
      <c r="G17" s="16">
        <f t="shared" si="1"/>
        <v>75.63775000000032</v>
      </c>
      <c r="H17" s="16">
        <f t="shared" si="0"/>
        <v>-163.9740800000004</v>
      </c>
    </row>
    <row r="18" spans="1:8" ht="12.75">
      <c r="A18" s="12" t="s">
        <v>1</v>
      </c>
      <c r="B18" s="13">
        <f>B5+B17</f>
        <v>483077.8444400001</v>
      </c>
      <c r="C18" s="13">
        <f>C5+C17</f>
        <v>468155.22245</v>
      </c>
      <c r="D18" s="13">
        <f>D5+D17</f>
        <v>508367.584</v>
      </c>
      <c r="E18" s="13">
        <f>E5+E17+E16</f>
        <v>415713.98399999994</v>
      </c>
      <c r="F18" s="13">
        <f>F5+F17+F16</f>
        <v>423440.584</v>
      </c>
      <c r="G18" s="31">
        <f>C18-B18</f>
        <v>-14922.621990000072</v>
      </c>
      <c r="H18" s="31">
        <f t="shared" si="0"/>
        <v>40212.36154999997</v>
      </c>
    </row>
    <row r="19" spans="2:8" ht="11.25">
      <c r="B19" s="28"/>
      <c r="C19" s="28"/>
      <c r="D19" s="28"/>
      <c r="E19" s="28"/>
      <c r="F19" s="28"/>
      <c r="G19" s="29"/>
      <c r="H19" s="29"/>
    </row>
  </sheetData>
  <sheetProtection/>
  <mergeCells count="2">
    <mergeCell ref="A2:I2"/>
    <mergeCell ref="A1:H1"/>
  </mergeCells>
  <printOptions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Kabanova</cp:lastModifiedBy>
  <cp:lastPrinted>2020-12-18T09:34:19Z</cp:lastPrinted>
  <dcterms:created xsi:type="dcterms:W3CDTF">2005-05-20T13:40:13Z</dcterms:created>
  <dcterms:modified xsi:type="dcterms:W3CDTF">2021-12-23T06:54:03Z</dcterms:modified>
  <cp:category/>
  <cp:version/>
  <cp:contentType/>
  <cp:contentStatus/>
</cp:coreProperties>
</file>